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вичитане" sheetId="1" r:id="rId1"/>
  </sheets>
  <definedNames>
    <definedName name="_xlnm.Print_Area" localSheetId="0">'вичитане'!$A$1:$F$29</definedName>
  </definedNames>
  <calcPr fullCalcOnLoad="1"/>
</workbook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<sst xmlns="http://schemas.openxmlformats.org/spreadsheetml/2006/main" count="35" uniqueCount="30">
  <si>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</si>
  <si>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</si>
  <si>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</si>
  <si>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</si>
  <si>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</si>
  <si>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</si>
  <si>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</si>
  <si>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</si>
  <si>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</si>
  <si>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</si>
  <si>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</si>
  <si>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</si>
  <si>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</si>
  <si>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</si>
  <si>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</si>
  <si>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</si>
  <si>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</si>
  <si>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</si>
  <si>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</si>
  <si>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</si>
  <si>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</si>
  <si>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</si>
  <si>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</si>
  <si>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 xml:space="preserve">Перший заступник голови обласної ради </t>
  </si>
  <si>
    <t>Фінансування обласного бюджету на 2017 рік</t>
  </si>
  <si>
    <t xml:space="preserve">до розпорядження </t>
  </si>
  <si>
    <t>голови обласної ради</t>
  </si>
  <si>
    <t xml:space="preserve">Додаток 2
</t>
  </si>
  <si>
    <t>Усього</t>
  </si>
  <si>
    <t>у т.ч. бюджет розвитку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</si>
</sst>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7" fillId="21" borderId="1" applyNumberFormat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6" applyNumberFormat="0" applyFill="0" applyAlignment="0" applyProtection="0"/>
    <xf numFmtId="0" fontId="5" fillId="0" borderId="7" applyNumberFormat="0" applyFill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1" fillId="24" borderId="9" applyNumberForma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107" applyFont="1" applyFill="1">
      <alignment/>
      <protection/>
    </xf>
    <xf numFmtId="0" fontId="14" fillId="0" borderId="0" xfId="107" applyFont="1" applyFill="1">
      <alignment/>
      <protection/>
    </xf>
    <xf numFmtId="0" fontId="23" fillId="0" borderId="0" xfId="107" applyFont="1" applyFill="1" applyAlignment="1">
      <alignment horizontal="right" vertical="center"/>
      <protection/>
    </xf>
    <xf numFmtId="0" fontId="25" fillId="0" borderId="0" xfId="107" applyFont="1" applyFill="1" applyAlignment="1">
      <alignment horizontal="center"/>
      <protection/>
    </xf>
    <xf numFmtId="0" fontId="21" fillId="0" borderId="0" xfId="107" applyFont="1" applyFill="1">
      <alignment/>
      <protection/>
    </xf>
    <xf numFmtId="4" fontId="14" fillId="0" borderId="0" xfId="107" applyNumberFormat="1" applyFont="1" applyFill="1">
      <alignment/>
      <protection/>
    </xf>
    <xf numFmtId="0" fontId="13" fillId="0" borderId="10" xfId="107" applyFont="1" applyFill="1" applyBorder="1" applyAlignment="1">
      <alignment horizontal="center" vertical="center" wrapText="1"/>
      <protection/>
    </xf>
    <xf numFmtId="0" fontId="14" fillId="0" borderId="0" xfId="107" applyFont="1" applyFill="1" applyBorder="1" applyAlignment="1">
      <alignment horizontal="left" vertical="center" wrapText="1"/>
      <protection/>
    </xf>
    <xf numFmtId="188" fontId="14" fillId="0" borderId="0" xfId="107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188" fontId="14" fillId="0" borderId="0" xfId="106" applyNumberFormat="1" applyFont="1" applyFill="1">
      <alignment/>
      <protection/>
    </xf>
    <xf numFmtId="49" fontId="26" fillId="0" borderId="11" xfId="107" applyNumberFormat="1" applyFont="1" applyFill="1" applyBorder="1" applyAlignment="1">
      <alignment horizontal="center" vertical="center" wrapText="1"/>
      <protection/>
    </xf>
    <xf numFmtId="0" fontId="26" fillId="0" borderId="11" xfId="107" applyFont="1" applyFill="1" applyBorder="1" applyAlignment="1">
      <alignment horizontal="center" vertical="center" wrapText="1"/>
      <protection/>
    </xf>
    <xf numFmtId="0" fontId="26" fillId="0" borderId="12" xfId="107" applyFont="1" applyFill="1" applyBorder="1" applyAlignment="1">
      <alignment horizontal="center" vertical="center" wrapText="1"/>
      <protection/>
    </xf>
    <xf numFmtId="0" fontId="26" fillId="0" borderId="12" xfId="107" applyFont="1" applyFill="1" applyBorder="1" applyAlignment="1">
      <alignment horizontal="center" vertical="center" wrapText="1"/>
      <protection/>
    </xf>
    <xf numFmtId="0" fontId="26" fillId="0" borderId="12" xfId="107" applyFont="1" applyFill="1" applyBorder="1" applyAlignment="1" applyProtection="1">
      <alignment horizontal="center" vertical="center" wrapText="1"/>
      <protection/>
    </xf>
    <xf numFmtId="49" fontId="26" fillId="0" borderId="12" xfId="107" applyNumberFormat="1" applyFont="1" applyFill="1" applyBorder="1" applyAlignment="1">
      <alignment horizontal="center" vertical="center" wrapText="1"/>
      <protection/>
    </xf>
    <xf numFmtId="0" fontId="26" fillId="0" borderId="13" xfId="107" applyFont="1" applyFill="1" applyBorder="1" applyAlignment="1">
      <alignment horizontal="center" vertical="center" wrapText="1"/>
      <protection/>
    </xf>
    <xf numFmtId="0" fontId="26" fillId="0" borderId="13" xfId="107" applyFont="1" applyFill="1" applyBorder="1" applyAlignment="1" applyProtection="1">
      <alignment horizontal="center" vertical="center" wrapText="1"/>
      <protection/>
    </xf>
    <xf numFmtId="4" fontId="21" fillId="0" borderId="0" xfId="107" applyNumberFormat="1" applyFont="1" applyFill="1">
      <alignment/>
      <protection/>
    </xf>
    <xf numFmtId="3" fontId="14" fillId="0" borderId="0" xfId="106" applyNumberFormat="1" applyFont="1" applyFill="1">
      <alignment/>
      <protection/>
    </xf>
    <xf numFmtId="204" fontId="14" fillId="0" borderId="0" xfId="107" applyNumberFormat="1" applyFont="1" applyFill="1">
      <alignment/>
      <protection/>
    </xf>
    <xf numFmtId="0" fontId="23" fillId="0" borderId="0" xfId="107" applyFont="1" applyFill="1" applyAlignment="1">
      <alignment horizontal="left" indent="2"/>
      <protection/>
    </xf>
    <xf numFmtId="0" fontId="35" fillId="0" borderId="10" xfId="107" applyFont="1" applyFill="1" applyBorder="1" applyAlignment="1">
      <alignment horizontal="center" vertical="center" wrapText="1"/>
      <protection/>
    </xf>
    <xf numFmtId="3" fontId="27" fillId="25" borderId="14" xfId="106" applyNumberFormat="1" applyFont="1" applyFill="1" applyBorder="1" applyAlignment="1">
      <alignment horizontal="right" vertical="center" wrapText="1"/>
      <protection/>
    </xf>
    <xf numFmtId="3" fontId="27" fillId="25" borderId="15" xfId="106" applyNumberFormat="1" applyFont="1" applyFill="1" applyBorder="1" applyAlignment="1">
      <alignment horizontal="right" vertical="center" wrapText="1"/>
      <protection/>
    </xf>
    <xf numFmtId="3" fontId="27" fillId="25" borderId="16" xfId="106" applyNumberFormat="1" applyFont="1" applyFill="1" applyBorder="1" applyAlignment="1">
      <alignment horizontal="right" vertical="center" wrapText="1"/>
      <protection/>
    </xf>
    <xf numFmtId="0" fontId="23" fillId="0" borderId="0" xfId="105" applyNumberFormat="1" applyFont="1" applyFill="1" applyAlignment="1" applyProtection="1">
      <alignment vertical="center" wrapText="1"/>
      <protection/>
    </xf>
    <xf numFmtId="0" fontId="28" fillId="0" borderId="0" xfId="107" applyFont="1" applyFill="1" applyBorder="1" applyAlignment="1">
      <alignment horizontal="left" vertical="center" wrapText="1"/>
      <protection/>
    </xf>
    <xf numFmtId="0" fontId="24" fillId="0" borderId="0" xfId="107" applyFont="1" applyFill="1" applyAlignment="1">
      <alignment horizontal="center"/>
      <protection/>
    </xf>
    <xf numFmtId="0" fontId="35" fillId="0" borderId="17" xfId="107" applyFont="1" applyFill="1" applyBorder="1" applyAlignment="1">
      <alignment horizontal="center" vertical="center" wrapText="1"/>
      <protection/>
    </xf>
    <xf numFmtId="0" fontId="35" fillId="0" borderId="18" xfId="107" applyFont="1" applyFill="1" applyBorder="1" applyAlignment="1">
      <alignment horizontal="center" vertical="center" wrapText="1"/>
      <protection/>
    </xf>
    <xf numFmtId="0" fontId="35" fillId="0" borderId="19" xfId="107" applyFont="1" applyFill="1" applyBorder="1" applyAlignment="1">
      <alignment horizontal="center" vertical="center" wrapText="1"/>
      <protection/>
    </xf>
    <xf numFmtId="0" fontId="35" fillId="0" borderId="20" xfId="107" applyFont="1" applyFill="1" applyBorder="1" applyAlignment="1">
      <alignment horizontal="center" vertical="top" wrapText="1"/>
      <protection/>
    </xf>
    <xf numFmtId="0" fontId="35" fillId="0" borderId="21" xfId="107" applyFont="1" applyFill="1" applyBorder="1" applyAlignment="1">
      <alignment horizontal="center" vertical="top" wrapText="1"/>
      <protection/>
    </xf>
    <xf numFmtId="0" fontId="28" fillId="0" borderId="0" xfId="107" applyFont="1" applyFill="1" applyBorder="1" applyAlignment="1">
      <alignment horizontal="left"/>
      <protection/>
    </xf>
    <xf numFmtId="0" fontId="23" fillId="0" borderId="0" xfId="105" applyNumberFormat="1" applyFont="1" applyFill="1" applyAlignment="1" applyProtection="1">
      <alignment horizontal="left" vertical="center" wrapText="1"/>
      <protection/>
    </xf>
  </cellXfs>
  <cellStyles count="108">
    <cellStyle name="Normal" xfId="0"/>
    <cellStyle name="20% - Акцент1" xfId="15"/>
    <cellStyle name="20% - Акцент1 2" xfId="16"/>
    <cellStyle name="20% - Акцент1_Додаток 2...................." xfId="17"/>
    <cellStyle name="20% - Акцент2" xfId="18"/>
    <cellStyle name="20% - Акцент2 2" xfId="19"/>
    <cellStyle name="20% - Акцент2_Додаток 2...................." xfId="20"/>
    <cellStyle name="20% - Акцент3" xfId="21"/>
    <cellStyle name="20% - Акцент3 2" xfId="22"/>
    <cellStyle name="20% - Акцент3_Додаток 2...................." xfId="23"/>
    <cellStyle name="20% - Акцент4" xfId="24"/>
    <cellStyle name="20% - Акцент4 2" xfId="25"/>
    <cellStyle name="20% - Акцент4_Додаток 2...................." xfId="26"/>
    <cellStyle name="20% - Акцент5" xfId="27"/>
    <cellStyle name="20% - Акцент5 2" xfId="28"/>
    <cellStyle name="20% - Акцент5_Додаток 2...................." xfId="29"/>
    <cellStyle name="20% - Акцент6" xfId="30"/>
    <cellStyle name="20% - Акцент6 2" xfId="31"/>
    <cellStyle name="20% - Акцент6_Додаток 2...................." xfId="32"/>
    <cellStyle name="40% - Акцент1" xfId="33"/>
    <cellStyle name="40% - Акцент1 2" xfId="34"/>
    <cellStyle name="40% - Акцент1_Додаток 2...................." xfId="35"/>
    <cellStyle name="40% - Акцент2" xfId="36"/>
    <cellStyle name="40% - Акцент2 2" xfId="37"/>
    <cellStyle name="40% - Акцент2_Додаток 2...................." xfId="38"/>
    <cellStyle name="40% - Акцент3" xfId="39"/>
    <cellStyle name="40% - Акцент3 2" xfId="40"/>
    <cellStyle name="40% - Акцент3_Додаток 2...................." xfId="41"/>
    <cellStyle name="40% - Акцент4" xfId="42"/>
    <cellStyle name="40% - Акцент4 2" xfId="43"/>
    <cellStyle name="40% - Акцент4_Додаток 2...................." xfId="44"/>
    <cellStyle name="40% - Акцент5" xfId="45"/>
    <cellStyle name="40% - Акцент5 2" xfId="46"/>
    <cellStyle name="40% - Акцент5_Додаток 2...................." xfId="47"/>
    <cellStyle name="40% - Акцент6" xfId="48"/>
    <cellStyle name="40% - Акцент6 2" xfId="49"/>
    <cellStyle name="40% - Акцент6_Додаток 2....................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2...................." xfId="105"/>
    <cellStyle name="Обычный_Додаток 6 джерела ОР" xfId="106"/>
    <cellStyle name="Обычный_Додаток 6 джерела.." xfId="107"/>
    <cellStyle name="Followed Hyperlink" xfId="108"/>
    <cellStyle name="Плохой" xfId="109"/>
    <cellStyle name="Пояснение" xfId="110"/>
    <cellStyle name="Примечание" xfId="111"/>
    <cellStyle name="Примечание 2" xfId="112"/>
    <cellStyle name="Примечание_Додаток7 програми" xfId="113"/>
    <cellStyle name="Percent" xfId="114"/>
    <cellStyle name="Связанная ячейка" xfId="115"/>
    <cellStyle name="Стиль 1" xfId="116"/>
    <cellStyle name="Текст попередж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78"/>
  <sheetViews>
    <sheetView tabSelected="1" view="pageBreakPreview" zoomScale="50" zoomScaleNormal="75" zoomScaleSheetLayoutView="50" zoomScalePageLayoutView="0" workbookViewId="0" topLeftCell="A1">
      <selection activeCell="H29" sqref="H29"/>
    </sheetView>
  </sheetViews>
  <sheetFormatPr defaultColWidth="9.16015625" defaultRowHeight="12.75"/>
  <cols>
    <col min="1" max="1" width="20.33203125" style="2" customWidth="1"/>
    <col min="2" max="2" width="122" style="2" customWidth="1"/>
    <col min="3" max="3" width="25.16015625" style="2" customWidth="1"/>
    <col min="4" max="4" width="39.16015625" style="2" customWidth="1"/>
    <col min="5" max="5" width="43.83203125" style="2" customWidth="1"/>
    <col min="6" max="6" width="40.66015625" style="2" customWidth="1"/>
    <col min="7" max="7" width="43" style="2" customWidth="1"/>
    <col min="8" max="8" width="17.16015625" style="2" customWidth="1"/>
    <col min="9" max="10" width="24.1601562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37" t="s">
        <v>27</v>
      </c>
      <c r="F1" s="37"/>
      <c r="G1" s="28"/>
    </row>
    <row r="2" spans="1:7" ht="30.75">
      <c r="A2" s="1"/>
      <c r="B2" s="1"/>
      <c r="C2" s="1"/>
      <c r="D2" s="1"/>
      <c r="E2" s="37" t="s">
        <v>25</v>
      </c>
      <c r="F2" s="37"/>
      <c r="G2" s="28"/>
    </row>
    <row r="3" spans="1:7" ht="30.75">
      <c r="A3" s="1"/>
      <c r="B3" s="1"/>
      <c r="C3" s="1"/>
      <c r="D3" s="1"/>
      <c r="E3" s="37" t="s">
        <v>26</v>
      </c>
      <c r="F3" s="37"/>
      <c r="G3" s="28"/>
    </row>
    <row r="4" spans="1:6" ht="20.25" customHeight="1">
      <c r="A4" s="1"/>
      <c r="B4" s="1"/>
      <c r="C4" s="1"/>
      <c r="D4" s="1"/>
      <c r="E4" s="23"/>
      <c r="F4" s="23"/>
    </row>
    <row r="5" spans="1:6" ht="40.5" customHeight="1">
      <c r="A5" s="30" t="s">
        <v>24</v>
      </c>
      <c r="B5" s="30"/>
      <c r="C5" s="30"/>
      <c r="D5" s="30"/>
      <c r="E5" s="30"/>
      <c r="F5" s="30"/>
    </row>
    <row r="6" spans="1:16" ht="33.7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31" t="s">
        <v>16</v>
      </c>
      <c r="B7" s="31" t="s">
        <v>17</v>
      </c>
      <c r="C7" s="31" t="s">
        <v>28</v>
      </c>
      <c r="D7" s="31" t="s">
        <v>21</v>
      </c>
      <c r="E7" s="34" t="s">
        <v>1</v>
      </c>
      <c r="F7" s="35"/>
    </row>
    <row r="8" spans="1:6" ht="54" customHeight="1">
      <c r="A8" s="32"/>
      <c r="B8" s="32"/>
      <c r="C8" s="33"/>
      <c r="D8" s="32"/>
      <c r="E8" s="24" t="s">
        <v>28</v>
      </c>
      <c r="F8" s="24" t="s">
        <v>29</v>
      </c>
    </row>
    <row r="9" spans="1:11" s="5" customFormat="1" ht="32.25" customHeight="1">
      <c r="A9" s="12" t="s">
        <v>2</v>
      </c>
      <c r="B9" s="13" t="s">
        <v>3</v>
      </c>
      <c r="C9" s="25">
        <f aca="true" t="shared" si="0" ref="C9:C23">D9+E9</f>
        <v>0</v>
      </c>
      <c r="D9" s="25">
        <f>D10</f>
        <v>-1150862032</v>
      </c>
      <c r="E9" s="25">
        <f>E10</f>
        <v>1150862032</v>
      </c>
      <c r="F9" s="25">
        <f>F10</f>
        <v>1150862032</v>
      </c>
      <c r="G9" s="20"/>
      <c r="H9" s="20"/>
      <c r="I9" s="20"/>
      <c r="J9" s="20"/>
      <c r="K9" s="20"/>
    </row>
    <row r="10" spans="1:10" ht="36" customHeight="1">
      <c r="A10" s="14">
        <v>208000</v>
      </c>
      <c r="B10" s="14" t="s">
        <v>4</v>
      </c>
      <c r="C10" s="26">
        <f t="shared" si="0"/>
        <v>0</v>
      </c>
      <c r="D10" s="26">
        <f>SUM(D11-D12)+D15+D13</f>
        <v>-1150862032</v>
      </c>
      <c r="E10" s="26">
        <f>SUM(E11-E12)+E15+E13</f>
        <v>1150862032</v>
      </c>
      <c r="F10" s="26">
        <f>SUM(F11-F12)+F15+F13</f>
        <v>1150862032</v>
      </c>
      <c r="G10" s="20"/>
      <c r="H10" s="20"/>
      <c r="I10" s="20"/>
      <c r="J10" s="20"/>
    </row>
    <row r="11" spans="1:10" ht="33.75" customHeight="1" hidden="1">
      <c r="A11" s="14">
        <v>208100</v>
      </c>
      <c r="B11" s="14" t="s">
        <v>20</v>
      </c>
      <c r="C11" s="26">
        <f t="shared" si="0"/>
        <v>0</v>
      </c>
      <c r="D11" s="26"/>
      <c r="E11" s="26"/>
      <c r="F11" s="26"/>
      <c r="G11" s="20"/>
      <c r="H11" s="20"/>
      <c r="I11" s="20"/>
      <c r="J11" s="20"/>
    </row>
    <row r="12" spans="1:10" ht="30.75" customHeight="1" hidden="1">
      <c r="A12" s="14">
        <v>208200</v>
      </c>
      <c r="B12" s="14" t="s">
        <v>5</v>
      </c>
      <c r="C12" s="26">
        <f t="shared" si="0"/>
        <v>0</v>
      </c>
      <c r="D12" s="26"/>
      <c r="E12" s="26"/>
      <c r="F12" s="26"/>
      <c r="G12" s="20"/>
      <c r="H12" s="20"/>
      <c r="I12" s="20"/>
      <c r="J12" s="20"/>
    </row>
    <row r="13" spans="1:10" ht="30.75" customHeight="1" hidden="1">
      <c r="A13" s="14">
        <v>208300</v>
      </c>
      <c r="B13" s="14" t="s">
        <v>6</v>
      </c>
      <c r="C13" s="26">
        <f t="shared" si="0"/>
        <v>0</v>
      </c>
      <c r="D13" s="26">
        <f>D14</f>
        <v>0</v>
      </c>
      <c r="E13" s="26">
        <f>E14</f>
        <v>0</v>
      </c>
      <c r="F13" s="26">
        <f>F14</f>
        <v>0</v>
      </c>
      <c r="G13" s="20"/>
      <c r="H13" s="20"/>
      <c r="I13" s="20"/>
      <c r="J13" s="20"/>
    </row>
    <row r="14" spans="1:10" ht="30.75" customHeight="1" hidden="1">
      <c r="A14" s="14" t="s">
        <v>7</v>
      </c>
      <c r="B14" s="14" t="s">
        <v>6</v>
      </c>
      <c r="C14" s="26">
        <f t="shared" si="0"/>
        <v>0</v>
      </c>
      <c r="D14" s="26"/>
      <c r="E14" s="26"/>
      <c r="F14" s="26"/>
      <c r="G14" s="20"/>
      <c r="H14" s="20"/>
      <c r="I14" s="20"/>
      <c r="J14" s="20"/>
    </row>
    <row r="15" spans="1:10" ht="68.25" customHeight="1">
      <c r="A15" s="14">
        <v>208400</v>
      </c>
      <c r="B15" s="15" t="s">
        <v>8</v>
      </c>
      <c r="C15" s="26">
        <f t="shared" si="0"/>
        <v>0</v>
      </c>
      <c r="D15" s="26">
        <f>-1153819500+330000+2927468-300000</f>
        <v>-1150862032</v>
      </c>
      <c r="E15" s="26">
        <f>1153819500-330000-2927468+300000</f>
        <v>1150862032</v>
      </c>
      <c r="F15" s="26">
        <f>1153819500-330000-2927468+300000</f>
        <v>1150862032</v>
      </c>
      <c r="G15" s="20"/>
      <c r="H15" s="20"/>
      <c r="I15" s="20"/>
      <c r="J15" s="20"/>
    </row>
    <row r="16" spans="1:10" ht="33.75" customHeight="1">
      <c r="A16" s="15"/>
      <c r="B16" s="16" t="s">
        <v>9</v>
      </c>
      <c r="C16" s="26">
        <f t="shared" si="0"/>
        <v>0</v>
      </c>
      <c r="D16" s="26">
        <f>SUM(D9)</f>
        <v>-1150862032</v>
      </c>
      <c r="E16" s="26">
        <f>SUM(E9)</f>
        <v>1150862032</v>
      </c>
      <c r="F16" s="26">
        <f>SUM(F9)</f>
        <v>1150862032</v>
      </c>
      <c r="G16" s="20"/>
      <c r="H16" s="20"/>
      <c r="I16" s="20"/>
      <c r="J16" s="20"/>
    </row>
    <row r="17" spans="1:10" s="5" customFormat="1" ht="37.5" customHeight="1">
      <c r="A17" s="17" t="s">
        <v>10</v>
      </c>
      <c r="B17" s="15" t="s">
        <v>18</v>
      </c>
      <c r="C17" s="26">
        <f t="shared" si="0"/>
        <v>0</v>
      </c>
      <c r="D17" s="26">
        <f>D18</f>
        <v>-1150862032</v>
      </c>
      <c r="E17" s="26">
        <f>E18</f>
        <v>1150862032</v>
      </c>
      <c r="F17" s="26">
        <f>F18</f>
        <v>1150862032</v>
      </c>
      <c r="G17" s="20"/>
      <c r="H17" s="20"/>
      <c r="I17" s="20"/>
      <c r="J17" s="20"/>
    </row>
    <row r="18" spans="1:248" s="8" customFormat="1" ht="33.75" customHeight="1">
      <c r="A18" s="14">
        <v>602000</v>
      </c>
      <c r="B18" s="14" t="s">
        <v>19</v>
      </c>
      <c r="C18" s="26">
        <f t="shared" si="0"/>
        <v>0</v>
      </c>
      <c r="D18" s="26">
        <f>SUM(D19-D20)+D22+D21</f>
        <v>-1150862032</v>
      </c>
      <c r="E18" s="26">
        <f>SUM(E19-E20)+E22+E21</f>
        <v>1150862032</v>
      </c>
      <c r="F18" s="26">
        <f>SUM(F19-F20)+F22+F21</f>
        <v>1150862032</v>
      </c>
      <c r="G18" s="20"/>
      <c r="H18" s="20"/>
      <c r="I18" s="20"/>
      <c r="J18" s="2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10" s="5" customFormat="1" ht="33.75" customHeight="1" hidden="1">
      <c r="A19" s="17" t="s">
        <v>11</v>
      </c>
      <c r="B19" s="15" t="s">
        <v>20</v>
      </c>
      <c r="C19" s="26">
        <f t="shared" si="0"/>
        <v>0</v>
      </c>
      <c r="D19" s="26"/>
      <c r="E19" s="26"/>
      <c r="F19" s="26"/>
      <c r="G19" s="20"/>
      <c r="H19" s="20"/>
      <c r="I19" s="20"/>
      <c r="J19" s="20"/>
    </row>
    <row r="20" spans="1:10" ht="30.75" customHeight="1" hidden="1">
      <c r="A20" s="17" t="s">
        <v>12</v>
      </c>
      <c r="B20" s="15" t="s">
        <v>5</v>
      </c>
      <c r="C20" s="26">
        <f t="shared" si="0"/>
        <v>0</v>
      </c>
      <c r="D20" s="26"/>
      <c r="E20" s="26"/>
      <c r="F20" s="26"/>
      <c r="G20" s="20"/>
      <c r="H20" s="20"/>
      <c r="I20" s="20"/>
      <c r="J20" s="20"/>
    </row>
    <row r="21" spans="1:10" ht="32.25" customHeight="1" hidden="1">
      <c r="A21" s="17" t="s">
        <v>13</v>
      </c>
      <c r="B21" s="14" t="s">
        <v>6</v>
      </c>
      <c r="C21" s="26">
        <f t="shared" si="0"/>
        <v>0</v>
      </c>
      <c r="D21" s="26"/>
      <c r="E21" s="26"/>
      <c r="F21" s="26"/>
      <c r="G21" s="20"/>
      <c r="H21" s="20"/>
      <c r="I21" s="20"/>
      <c r="J21" s="20"/>
    </row>
    <row r="22" spans="1:10" ht="72" customHeight="1">
      <c r="A22" s="14">
        <v>602400</v>
      </c>
      <c r="B22" s="15" t="s">
        <v>14</v>
      </c>
      <c r="C22" s="26">
        <f t="shared" si="0"/>
        <v>0</v>
      </c>
      <c r="D22" s="26">
        <f>-1153819500+330000+2927468-300000</f>
        <v>-1150862032</v>
      </c>
      <c r="E22" s="26">
        <f>1153819500-330000-2927468+300000</f>
        <v>1150862032</v>
      </c>
      <c r="F22" s="26">
        <f>1153819500-330000-2927468+300000</f>
        <v>1150862032</v>
      </c>
      <c r="G22" s="20"/>
      <c r="H22" s="20"/>
      <c r="I22" s="20"/>
      <c r="J22" s="20"/>
    </row>
    <row r="23" spans="1:10" ht="32.25" customHeight="1">
      <c r="A23" s="18"/>
      <c r="B23" s="19" t="s">
        <v>15</v>
      </c>
      <c r="C23" s="27">
        <f t="shared" si="0"/>
        <v>0</v>
      </c>
      <c r="D23" s="27">
        <f>SUM(D17)</f>
        <v>-1150862032</v>
      </c>
      <c r="E23" s="27">
        <f>SUM(E17)</f>
        <v>1150862032</v>
      </c>
      <c r="F23" s="27">
        <f>SUM(F17)</f>
        <v>1150862032</v>
      </c>
      <c r="G23" s="20"/>
      <c r="H23" s="20"/>
      <c r="I23" s="20"/>
      <c r="J23" s="20"/>
    </row>
    <row r="24" spans="3:6" ht="18.75">
      <c r="C24" s="9"/>
      <c r="D24" s="9"/>
      <c r="E24" s="9"/>
      <c r="F24" s="9"/>
    </row>
    <row r="25" spans="3:6" ht="18.75">
      <c r="C25" s="9"/>
      <c r="D25" s="9"/>
      <c r="E25" s="9"/>
      <c r="F25" s="9"/>
    </row>
    <row r="26" spans="3:6" ht="18.75">
      <c r="C26" s="9"/>
      <c r="D26" s="9"/>
      <c r="E26" s="9"/>
      <c r="F26" s="9"/>
    </row>
    <row r="27" spans="3:6" ht="59.25" customHeight="1">
      <c r="C27" s="9"/>
      <c r="D27" s="9"/>
      <c r="E27" s="9"/>
      <c r="F27" s="9"/>
    </row>
    <row r="29" spans="1:7" ht="43.5" customHeight="1">
      <c r="A29" s="10"/>
      <c r="B29" s="29" t="s">
        <v>23</v>
      </c>
      <c r="C29" s="29"/>
      <c r="D29" s="29"/>
      <c r="E29" s="36" t="s">
        <v>22</v>
      </c>
      <c r="F29" s="36"/>
      <c r="G29" s="6"/>
    </row>
    <row r="30" spans="3:6" ht="18.75">
      <c r="C30" s="11"/>
      <c r="D30" s="11"/>
      <c r="E30" s="21"/>
      <c r="F30" s="11"/>
    </row>
    <row r="31" spans="3:6" ht="18.75">
      <c r="C31" s="9"/>
      <c r="D31" s="9"/>
      <c r="E31" s="9"/>
      <c r="F31" s="9"/>
    </row>
    <row r="32" spans="3:6" ht="18.75">
      <c r="C32" s="9"/>
      <c r="D32" s="9"/>
      <c r="E32" s="9"/>
      <c r="F32" s="9"/>
    </row>
    <row r="33" spans="3:6" ht="18.75">
      <c r="C33" s="9"/>
      <c r="D33" s="9"/>
      <c r="E33" s="9"/>
      <c r="F33" s="22"/>
    </row>
    <row r="34" spans="3:6" ht="18.75">
      <c r="C34" s="6"/>
      <c r="D34" s="6"/>
      <c r="E34" s="6"/>
      <c r="F34" s="6"/>
    </row>
    <row r="35" spans="3:6" ht="30.75" customHeight="1">
      <c r="C35" s="6"/>
      <c r="D35" s="6"/>
      <c r="E35" s="6"/>
      <c r="F35" s="6"/>
    </row>
    <row r="36" spans="3:6" ht="18.75">
      <c r="C36" s="9"/>
      <c r="D36" s="9"/>
      <c r="E36" s="9"/>
      <c r="F36" s="9"/>
    </row>
    <row r="37" spans="3:6" ht="18.75">
      <c r="C37" s="9"/>
      <c r="D37" s="9"/>
      <c r="E37" s="9"/>
      <c r="F37" s="9"/>
    </row>
    <row r="38" spans="3:6" ht="18.75">
      <c r="C38" s="9"/>
      <c r="D38" s="9"/>
      <c r="E38" s="9"/>
      <c r="F38" s="9"/>
    </row>
    <row r="39" spans="3:6" ht="18.75">
      <c r="C39" s="9"/>
      <c r="D39" s="9"/>
      <c r="E39" s="9"/>
      <c r="F39" s="9"/>
    </row>
    <row r="40" spans="3:6" ht="18.75">
      <c r="C40" s="9"/>
      <c r="D40" s="9"/>
      <c r="E40" s="9"/>
      <c r="F40" s="9"/>
    </row>
    <row r="41" spans="3:6" ht="18.75">
      <c r="C41" s="9"/>
      <c r="D41" s="9"/>
      <c r="E41" s="9"/>
      <c r="F41" s="9"/>
    </row>
    <row r="42" spans="3:6" ht="18.75">
      <c r="C42" s="9"/>
      <c r="D42" s="9"/>
      <c r="E42" s="9"/>
      <c r="F42" s="9"/>
    </row>
    <row r="43" spans="3:6" ht="18.75">
      <c r="C43" s="9"/>
      <c r="D43" s="9"/>
      <c r="E43" s="9"/>
      <c r="F43" s="9"/>
    </row>
    <row r="44" spans="3:6" ht="18.75">
      <c r="C44" s="9"/>
      <c r="D44" s="9"/>
      <c r="E44" s="9"/>
      <c r="F44" s="9"/>
    </row>
    <row r="45" spans="3:6" ht="18.75">
      <c r="C45" s="9"/>
      <c r="D45" s="9"/>
      <c r="E45" s="9"/>
      <c r="F45" s="9"/>
    </row>
    <row r="46" spans="3:6" ht="18.75">
      <c r="C46" s="9"/>
      <c r="D46" s="9"/>
      <c r="E46" s="9"/>
      <c r="F46" s="9"/>
    </row>
    <row r="47" spans="3:6" ht="18.75">
      <c r="C47" s="9"/>
      <c r="D47" s="9"/>
      <c r="E47" s="9"/>
      <c r="F47" s="9"/>
    </row>
    <row r="48" spans="3:6" ht="18.75">
      <c r="C48" s="9"/>
      <c r="D48" s="9"/>
      <c r="E48" s="9"/>
      <c r="F48" s="9"/>
    </row>
    <row r="49" spans="3:6" ht="18.75">
      <c r="C49" s="9"/>
      <c r="D49" s="9"/>
      <c r="E49" s="9"/>
      <c r="F49" s="9"/>
    </row>
    <row r="50" spans="3:6" ht="18.75">
      <c r="C50" s="9"/>
      <c r="D50" s="9"/>
      <c r="E50" s="9"/>
      <c r="F50" s="9"/>
    </row>
    <row r="51" spans="3:6" ht="18.75">
      <c r="C51" s="9"/>
      <c r="D51" s="9"/>
      <c r="E51" s="9"/>
      <c r="F51" s="9"/>
    </row>
    <row r="52" spans="3:6" ht="18.75">
      <c r="C52" s="9"/>
      <c r="D52" s="9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/>
      <c r="D56" s="9"/>
      <c r="E56" s="9"/>
      <c r="F56" s="9"/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</sheetData>
  <sheetProtection/>
  <mergeCells count="11">
    <mergeCell ref="B29:D29"/>
    <mergeCell ref="A5:F5"/>
    <mergeCell ref="D7:D8"/>
    <mergeCell ref="B7:B8"/>
    <mergeCell ref="A7:A8"/>
    <mergeCell ref="C7:C8"/>
    <mergeCell ref="E7:F7"/>
    <mergeCell ref="E3:F3"/>
    <mergeCell ref="E2:F2"/>
    <mergeCell ref="E1:F1"/>
    <mergeCell ref="E29:F29"/>
  </mergeCells>
  <printOptions horizontalCentered="1"/>
  <pageMargins left="0.3937007874015748" right="0.3937007874015748" top="0.7874015748031497" bottom="0.984251968503937" header="0.2755905511811024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Lutvun</cp:lastModifiedBy>
  <cp:lastPrinted>2016-12-26T08:30:25Z</cp:lastPrinted>
  <dcterms:created xsi:type="dcterms:W3CDTF">2014-01-17T10:52:16Z</dcterms:created>
  <dcterms:modified xsi:type="dcterms:W3CDTF">2017-01-20T12:10:05Z</dcterms:modified>
  <cp:category/>
  <cp:version/>
  <cp:contentType/>
  <cp:contentStatus/>
</cp:coreProperties>
</file>