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НА сайт\Рішення 2017\Рішення 01.12\268\"/>
    </mc:Choice>
  </mc:AlternateContent>
  <bookViews>
    <workbookView xWindow="480" yWindow="60" windowWidth="19320" windowHeight="9795"/>
  </bookViews>
  <sheets>
    <sheet name="дод.4 вариант без ДФ" sheetId="1" r:id="rId1"/>
  </sheets>
  <definedNames>
    <definedName name="_xlnm.Print_Area" localSheetId="0">'дод.4 вариант без ДФ'!$A$1:$P$21</definedName>
  </definedNames>
  <calcPr calcId="152511"/>
</workbook>
</file>

<file path=xl/calcChain.xml><?xml version="1.0" encoding="utf-8"?>
<calcChain xmlns="http://schemas.openxmlformats.org/spreadsheetml/2006/main">
  <c r="F12" i="1" l="1"/>
  <c r="L17" i="1"/>
  <c r="L15" i="1" s="1"/>
  <c r="P17" i="1"/>
  <c r="O17" i="1"/>
  <c r="N17" i="1"/>
  <c r="M17" i="1"/>
  <c r="H16" i="1"/>
  <c r="H15" i="1" s="1"/>
  <c r="P16" i="1"/>
  <c r="O16" i="1"/>
  <c r="N16" i="1"/>
  <c r="M16" i="1"/>
  <c r="L13" i="1"/>
  <c r="P13" i="1" s="1"/>
  <c r="O13" i="1"/>
  <c r="N13" i="1"/>
  <c r="M13" i="1"/>
  <c r="H12" i="1"/>
  <c r="P12" i="1"/>
  <c r="O12" i="1"/>
  <c r="N12" i="1"/>
  <c r="M12" i="1"/>
  <c r="F11" i="1"/>
  <c r="F10" i="1" s="1"/>
  <c r="F9" i="1" s="1"/>
  <c r="F18" i="1" s="1"/>
  <c r="F15" i="1"/>
  <c r="G11" i="1"/>
  <c r="G10" i="1"/>
  <c r="G9" i="1" s="1"/>
  <c r="G18" i="1" s="1"/>
  <c r="G15" i="1"/>
  <c r="H11" i="1"/>
  <c r="I11" i="1"/>
  <c r="I15" i="1"/>
  <c r="I10" i="1"/>
  <c r="I9" i="1" s="1"/>
  <c r="I18" i="1" s="1"/>
  <c r="J11" i="1"/>
  <c r="J10" i="1"/>
  <c r="J9" i="1" s="1"/>
  <c r="J18" i="1" s="1"/>
  <c r="J15" i="1"/>
  <c r="N15" i="1"/>
  <c r="K11" i="1"/>
  <c r="K10" i="1" s="1"/>
  <c r="K9" i="1" s="1"/>
  <c r="K18" i="1" s="1"/>
  <c r="K15" i="1"/>
  <c r="O15" i="1" s="1"/>
  <c r="E11" i="1"/>
  <c r="M11" i="1"/>
  <c r="M10" i="1" s="1"/>
  <c r="M9" i="1" s="1"/>
  <c r="M18" i="1" s="1"/>
  <c r="E15" i="1"/>
  <c r="M15" i="1"/>
  <c r="E10" i="1"/>
  <c r="E9" i="1" s="1"/>
  <c r="E18" i="1" s="1"/>
  <c r="O11" i="1"/>
  <c r="O10" i="1" s="1"/>
  <c r="O9" i="1" s="1"/>
  <c r="O18" i="1" s="1"/>
  <c r="L11" i="1"/>
  <c r="P11" i="1" s="1"/>
  <c r="P15" i="1" l="1"/>
  <c r="P10" i="1" s="1"/>
  <c r="P9" i="1" s="1"/>
  <c r="P18" i="1" s="1"/>
  <c r="H10" i="1"/>
  <c r="H9" i="1" s="1"/>
  <c r="H18" i="1" s="1"/>
  <c r="L10" i="1"/>
  <c r="L9" i="1" s="1"/>
  <c r="L18" i="1" s="1"/>
  <c r="N11" i="1"/>
  <c r="N10" i="1" s="1"/>
  <c r="N9" i="1" s="1"/>
  <c r="N18" i="1" s="1"/>
</calcChain>
</file>

<file path=xl/sharedStrings.xml><?xml version="1.0" encoding="utf-8"?>
<sst xmlns="http://schemas.openxmlformats.org/spreadsheetml/2006/main" count="53" uniqueCount="37">
  <si>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</si>
  <si>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</si>
  <si>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</si>
  <si>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</si>
  <si>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</si>
  <si>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</si>
  <si>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 xml:space="preserve">з них </t>
  </si>
  <si>
    <t>Разом</t>
  </si>
  <si>
    <t>бюджет розвитку</t>
  </si>
  <si>
    <t>1060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</si>
  <si>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  <charset val="204"/>
      </rPr>
      <t>1</t>
    </r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</si>
  <si>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2</t>
    </r>
  </si>
  <si>
    <r>
      <t>Код ФКВКБ</t>
    </r>
    <r>
      <rPr>
        <vertAlign val="superscript"/>
        <sz val="8"/>
        <rFont val="Times New Roman"/>
        <family val="1"/>
        <charset val="204"/>
      </rPr>
      <t>3</t>
    </r>
  </si>
  <si>
    <t>Департамент житлово-комунального господарства та будівництва Дніпропетровської обласної державної адміністрації</t>
  </si>
  <si>
    <t>грн</t>
  </si>
  <si>
    <t>Перший заступник голови обласної ради                                                                                                             С. ОЛІЙНИК</t>
  </si>
  <si>
    <t>1200000</t>
  </si>
  <si>
    <t>1210000</t>
  </si>
  <si>
    <t>1218820</t>
  </si>
  <si>
    <t>8820</t>
  </si>
  <si>
    <t>8821</t>
  </si>
  <si>
    <t>8822</t>
  </si>
  <si>
    <t>1218821</t>
  </si>
  <si>
    <t>1218822</t>
  </si>
  <si>
    <t>Надання кредиту</t>
  </si>
  <si>
    <t>Повернення кредиту</t>
  </si>
  <si>
    <t>1218830</t>
  </si>
  <si>
    <t>8830</t>
  </si>
  <si>
    <t>Довгострокові кредити індивідуальним забудовникам житла на селі  та їх повернення</t>
  </si>
  <si>
    <t>1218831</t>
  </si>
  <si>
    <t>1218832</t>
  </si>
  <si>
    <t>8831</t>
  </si>
  <si>
    <t>8832</t>
  </si>
  <si>
    <t>Пільгові довгострокові кредити молодим сім’ям та одиноким молодим громадян  на будівництво/придбання житла  та їх повернення</t>
  </si>
  <si>
    <t>Додаток 5
до рішення обласної ради</t>
  </si>
  <si>
    <t>Повернення кредитів до обласного бюджету  та розподіл надання кредитів з обласного бюджету  в  2018 році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</si>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</sst>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"/>
  </numFmts>
  <fonts count="46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4" fillId="11" borderId="1" applyNumberFormat="0" applyAlignment="0" applyProtection="0"/>
    <xf numFmtId="0" fontId="4" fillId="6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0" fontId="3" fillId="0" borderId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22" fillId="9" borderId="10" applyNumberFormat="0" applyFont="0" applyAlignment="0" applyProtection="0"/>
    <xf numFmtId="0" fontId="5" fillId="22" borderId="2" applyNumberFormat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44">
    <xf numFmtId="0" fontId="0" fillId="0" borderId="0" xfId="0"/>
    <xf numFmtId="0" fontId="22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/>
    <xf numFmtId="0" fontId="27" fillId="0" borderId="0" xfId="0" applyFont="1" applyFill="1"/>
    <xf numFmtId="0" fontId="29" fillId="0" borderId="0" xfId="0" applyNumberFormat="1" applyFont="1" applyFill="1" applyAlignment="1" applyProtection="1">
      <alignment horizontal="center" vertical="center" wrapText="1"/>
    </xf>
    <xf numFmtId="0" fontId="30" fillId="0" borderId="0" xfId="0" applyNumberFormat="1" applyFont="1" applyFill="1" applyAlignment="1" applyProtection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34" fillId="0" borderId="12" xfId="0" applyNumberFormat="1" applyFont="1" applyFill="1" applyBorder="1" applyAlignment="1" applyProtection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justify" vertical="center" wrapText="1"/>
    </xf>
    <xf numFmtId="0" fontId="36" fillId="0" borderId="0" xfId="0" applyFont="1" applyFill="1"/>
    <xf numFmtId="49" fontId="28" fillId="0" borderId="13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2" fillId="23" borderId="0" xfId="0" applyFont="1" applyFill="1"/>
    <xf numFmtId="0" fontId="28" fillId="0" borderId="14" xfId="0" applyNumberFormat="1" applyFont="1" applyFill="1" applyBorder="1" applyAlignment="1" applyProtection="1">
      <alignment horizontal="right" vertical="center"/>
    </xf>
    <xf numFmtId="0" fontId="40" fillId="0" borderId="13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200" fontId="41" fillId="0" borderId="13" xfId="0" applyNumberFormat="1" applyFont="1" applyBorder="1" applyAlignment="1">
      <alignment horizontal="center" vertical="center" wrapText="1"/>
    </xf>
    <xf numFmtId="200" fontId="42" fillId="0" borderId="13" xfId="0" applyNumberFormat="1" applyFont="1" applyBorder="1" applyAlignment="1">
      <alignment horizontal="center" vertical="center" wrapText="1"/>
    </xf>
    <xf numFmtId="200" fontId="38" fillId="0" borderId="13" xfId="0" applyNumberFormat="1" applyFont="1" applyFill="1" applyBorder="1" applyAlignment="1" applyProtection="1">
      <alignment horizontal="center" vertical="center" wrapText="1"/>
    </xf>
    <xf numFmtId="200" fontId="35" fillId="0" borderId="13" xfId="0" applyNumberFormat="1" applyFont="1" applyFill="1" applyBorder="1" applyAlignment="1" applyProtection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0" fontId="44" fillId="0" borderId="0" xfId="0" applyNumberFormat="1" applyFont="1" applyFill="1" applyAlignment="1" applyProtection="1">
      <alignment vertical="center" wrapText="1"/>
    </xf>
    <xf numFmtId="0" fontId="29" fillId="0" borderId="0" xfId="0" applyNumberFormat="1" applyFont="1" applyFill="1" applyAlignment="1" applyProtection="1">
      <alignment vertical="center" wrapText="1"/>
    </xf>
    <xf numFmtId="0" fontId="28" fillId="0" borderId="13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9" fillId="23" borderId="0" xfId="0" applyNumberFormat="1" applyFont="1" applyFill="1" applyBorder="1" applyAlignment="1" applyProtection="1">
      <alignment horizontal="left" vertical="center" wrapText="1"/>
    </xf>
    <xf numFmtId="0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18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27" fillId="0" borderId="19" xfId="0" applyNumberFormat="1" applyFont="1" applyFill="1" applyBorder="1" applyAlignment="1" applyProtection="1">
      <alignment horizontal="center" vertical="center" wrapText="1"/>
    </xf>
    <xf numFmtId="0" fontId="27" fillId="0" borderId="18" xfId="0" applyNumberFormat="1" applyFont="1" applyFill="1" applyBorder="1" applyAlignment="1" applyProtection="1">
      <alignment horizontal="center" vertical="center" wrapText="1"/>
    </xf>
    <xf numFmtId="0" fontId="45" fillId="23" borderId="0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Alignment="1" applyProtection="1">
      <alignment horizontal="left" vertical="center" wrapText="1"/>
    </xf>
    <xf numFmtId="0" fontId="29" fillId="0" borderId="0" xfId="0" applyNumberFormat="1" applyFont="1" applyFill="1" applyAlignment="1" applyProtection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center" vertical="center" wrapText="1"/>
    </xf>
    <xf numFmtId="0" fontId="33" fillId="0" borderId="16" xfId="0" applyNumberFormat="1" applyFont="1" applyFill="1" applyBorder="1" applyAlignment="1" applyProtection="1">
      <alignment horizontal="center" vertical="center" wrapText="1"/>
    </xf>
    <xf numFmtId="0" fontId="33" fillId="0" borderId="17" xfId="0" applyNumberFormat="1" applyFont="1" applyFill="1" applyBorder="1" applyAlignment="1" applyProtection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center" vertical="center" wrapText="1"/>
    </xf>
  </cellXfs>
  <cellStyles count="8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Normal_meresha_07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Акцентування1" xfId="26"/>
    <cellStyle name="Акцентування2" xfId="27"/>
    <cellStyle name="Акцентування3" xfId="28"/>
    <cellStyle name="Акцентування4" xfId="29"/>
    <cellStyle name="Акцентування5" xfId="30"/>
    <cellStyle name="Акцентування6" xfId="31"/>
    <cellStyle name="Ввід" xfId="32"/>
    <cellStyle name="Ввод " xfId="33" builtinId="20" customBuiltin="1"/>
    <cellStyle name="Вывод" xfId="34" builtinId="21" customBuiltin="1"/>
    <cellStyle name="Вычисление" xfId="35" builtinId="22" customBuiltin="1"/>
    <cellStyle name="Добре" xfId="36"/>
    <cellStyle name="Заголовок 1" xfId="37" builtinId="16" customBuiltin="1"/>
    <cellStyle name="Заголовок 2" xfId="38" builtinId="17" customBuiltin="1"/>
    <cellStyle name="Заголовок 3" xfId="39" builtinId="18" customBuiltin="1"/>
    <cellStyle name="Заголовок 4" xfId="40" builtinId="19" customBuiltin="1"/>
    <cellStyle name="Звичайний 10" xfId="41"/>
    <cellStyle name="Звичайний 11" xfId="42"/>
    <cellStyle name="Звичайний 12" xfId="43"/>
    <cellStyle name="Звичайний 13" xfId="44"/>
    <cellStyle name="Звичайний 14" xfId="45"/>
    <cellStyle name="Звичайний 15" xfId="46"/>
    <cellStyle name="Звичайний 16" xfId="47"/>
    <cellStyle name="Звичайний 17" xfId="48"/>
    <cellStyle name="Звичайний 18" xfId="49"/>
    <cellStyle name="Звичайний 19" xfId="50"/>
    <cellStyle name="Звичайний 2" xfId="51"/>
    <cellStyle name="Звичайний 20" xfId="52"/>
    <cellStyle name="Звичайний 3" xfId="53"/>
    <cellStyle name="Звичайний 4" xfId="54"/>
    <cellStyle name="Звичайний 5" xfId="55"/>
    <cellStyle name="Звичайний 6" xfId="56"/>
    <cellStyle name="Звичайний 7" xfId="57"/>
    <cellStyle name="Звичайний 8" xfId="58"/>
    <cellStyle name="Звичайний 9" xfId="59"/>
    <cellStyle name="Звичайний_Додаток _ 3 зм_ни 4575" xfId="60"/>
    <cellStyle name="Зв'язана клітинка" xfId="61"/>
    <cellStyle name="Итог" xfId="62" builtinId="25" customBuiltin="1"/>
    <cellStyle name="Контрольна клітинка" xfId="63"/>
    <cellStyle name="Контрольная ячейка" xfId="64" builtinId="23" customBuiltin="1"/>
    <cellStyle name="Назва" xfId="65"/>
    <cellStyle name="Название" xfId="66" builtinId="15" customBuiltin="1"/>
    <cellStyle name="Нейтральный" xfId="67" builtinId="28" customBuiltin="1"/>
    <cellStyle name="Обчислення" xfId="68"/>
    <cellStyle name="Обычный" xfId="0" builtinId="0"/>
    <cellStyle name="Обычный 2" xfId="69"/>
    <cellStyle name="Підсумок" xfId="70"/>
    <cellStyle name="Плохой" xfId="71" builtinId="27" customBuiltin="1"/>
    <cellStyle name="Поганий" xfId="72"/>
    <cellStyle name="Пояснение" xfId="73" builtinId="53" customBuiltin="1"/>
    <cellStyle name="Примечание" xfId="74" builtinId="10" customBuiltin="1"/>
    <cellStyle name="Примітка" xfId="75"/>
    <cellStyle name="Результат" xfId="76"/>
    <cellStyle name="Связанная ячейка" xfId="77" builtinId="24" customBuiltin="1"/>
    <cellStyle name="Середній" xfId="78"/>
    <cellStyle name="Стиль 1" xfId="79"/>
    <cellStyle name="Текст попередження" xfId="80"/>
    <cellStyle name="Текст пояснення" xfId="81"/>
    <cellStyle name="Текст предупреждения" xfId="82" builtinId="11" customBuiltin="1"/>
    <cellStyle name="Хороший" xfId="8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showGridLines="0" showZeros="0" tabSelected="1" zoomScale="75" zoomScaleNormal="75" zoomScaleSheetLayoutView="85" workbookViewId="0">
      <pane xSplit="4" ySplit="8" topLeftCell="E12" activePane="bottomRight" state="frozen"/>
      <selection pane="topRight" activeCell="E1" sqref="E1"/>
      <selection pane="bottomLeft" activeCell="A9" sqref="A9"/>
      <selection pane="bottomRight" activeCell="D19" sqref="D19"/>
    </sheetView>
  </sheetViews>
  <sheetFormatPr defaultColWidth="9.1640625" defaultRowHeight="12.75" x14ac:dyDescent="0.2"/>
  <cols>
    <col min="1" max="2" width="12" style="3" customWidth="1"/>
    <col min="3" max="3" width="11.83203125" style="3" customWidth="1"/>
    <col min="4" max="4" width="41" style="3" customWidth="1"/>
    <col min="5" max="5" width="16.33203125" style="3" customWidth="1"/>
    <col min="6" max="6" width="16.1640625" style="3" customWidth="1"/>
    <col min="7" max="7" width="12.6640625" style="3" customWidth="1"/>
    <col min="8" max="8" width="15.5" style="3" customWidth="1"/>
    <col min="9" max="9" width="14.1640625" style="3" customWidth="1"/>
    <col min="10" max="10" width="16.1640625" style="3" customWidth="1"/>
    <col min="11" max="11" width="13" style="3" customWidth="1"/>
    <col min="12" max="12" width="16.33203125" style="3" customWidth="1"/>
    <col min="13" max="13" width="16.83203125" style="3" customWidth="1"/>
    <col min="14" max="14" width="15.6640625" style="3" customWidth="1"/>
    <col min="15" max="15" width="13.1640625" style="3" customWidth="1"/>
    <col min="16" max="16" width="16.5" style="3" customWidth="1"/>
    <col min="17" max="16384" width="9.1640625" style="3"/>
  </cols>
  <sheetData>
    <row r="1" spans="1:16" ht="15.75" customHeight="1" x14ac:dyDescent="0.2"/>
    <row r="2" spans="1:16" ht="54" customHeight="1" x14ac:dyDescent="0.2">
      <c r="A2" s="1"/>
      <c r="B2" s="2"/>
      <c r="C2" s="2"/>
      <c r="D2" s="2"/>
      <c r="E2" s="2"/>
      <c r="F2" s="2"/>
      <c r="G2" s="2"/>
      <c r="H2" s="2"/>
      <c r="I2" s="2"/>
      <c r="L2" s="25"/>
      <c r="N2" s="38" t="s">
        <v>34</v>
      </c>
      <c r="O2" s="38"/>
      <c r="P2" s="38"/>
    </row>
    <row r="3" spans="1:16" ht="41.25" customHeight="1" x14ac:dyDescent="0.2">
      <c r="A3" s="1"/>
      <c r="B3" s="39" t="s">
        <v>35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ht="18.75" x14ac:dyDescent="0.2">
      <c r="A4" s="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7"/>
      <c r="O4" s="2"/>
      <c r="P4" s="2"/>
    </row>
    <row r="5" spans="1:16" ht="15.75" customHeight="1" x14ac:dyDescent="0.3">
      <c r="A5" s="5"/>
      <c r="B5" s="5"/>
      <c r="C5" s="6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6" t="s">
        <v>14</v>
      </c>
    </row>
    <row r="6" spans="1:16" ht="30.75" customHeight="1" x14ac:dyDescent="0.2">
      <c r="A6" s="31" t="s">
        <v>10</v>
      </c>
      <c r="B6" s="31" t="s">
        <v>11</v>
      </c>
      <c r="C6" s="31" t="s">
        <v>12</v>
      </c>
      <c r="D6" s="34" t="s">
        <v>0</v>
      </c>
      <c r="E6" s="40" t="s">
        <v>1</v>
      </c>
      <c r="F6" s="40"/>
      <c r="G6" s="40"/>
      <c r="H6" s="41"/>
      <c r="I6" s="42" t="s">
        <v>2</v>
      </c>
      <c r="J6" s="40"/>
      <c r="K6" s="40"/>
      <c r="L6" s="40"/>
      <c r="M6" s="43" t="s">
        <v>3</v>
      </c>
      <c r="N6" s="43"/>
      <c r="O6" s="43"/>
      <c r="P6" s="43"/>
    </row>
    <row r="7" spans="1:16" ht="28.5" customHeight="1" x14ac:dyDescent="0.2">
      <c r="A7" s="32"/>
      <c r="B7" s="32"/>
      <c r="C7" s="32"/>
      <c r="D7" s="35"/>
      <c r="E7" s="34" t="s">
        <v>4</v>
      </c>
      <c r="F7" s="34" t="s">
        <v>5</v>
      </c>
      <c r="G7" s="8" t="s">
        <v>6</v>
      </c>
      <c r="H7" s="34" t="s">
        <v>7</v>
      </c>
      <c r="I7" s="34" t="s">
        <v>4</v>
      </c>
      <c r="J7" s="34" t="s">
        <v>5</v>
      </c>
      <c r="K7" s="8" t="s">
        <v>6</v>
      </c>
      <c r="L7" s="34" t="s">
        <v>7</v>
      </c>
      <c r="M7" s="34" t="s">
        <v>4</v>
      </c>
      <c r="N7" s="34" t="s">
        <v>5</v>
      </c>
      <c r="O7" s="8" t="s">
        <v>6</v>
      </c>
      <c r="P7" s="34" t="s">
        <v>7</v>
      </c>
    </row>
    <row r="8" spans="1:16" ht="52.5" customHeight="1" x14ac:dyDescent="0.2">
      <c r="A8" s="33"/>
      <c r="B8" s="33"/>
      <c r="C8" s="33"/>
      <c r="D8" s="36"/>
      <c r="E8" s="36"/>
      <c r="F8" s="36"/>
      <c r="G8" s="8" t="s">
        <v>8</v>
      </c>
      <c r="H8" s="36"/>
      <c r="I8" s="36"/>
      <c r="J8" s="36"/>
      <c r="K8" s="8" t="s">
        <v>8</v>
      </c>
      <c r="L8" s="36"/>
      <c r="M8" s="36"/>
      <c r="N8" s="36"/>
      <c r="O8" s="8" t="s">
        <v>8</v>
      </c>
      <c r="P8" s="36"/>
    </row>
    <row r="9" spans="1:16" s="11" customFormat="1" ht="69.75" customHeight="1" x14ac:dyDescent="0.2">
      <c r="A9" s="9" t="s">
        <v>16</v>
      </c>
      <c r="B9" s="9"/>
      <c r="C9" s="9"/>
      <c r="D9" s="17" t="s">
        <v>13</v>
      </c>
      <c r="E9" s="19">
        <f>E10</f>
        <v>0</v>
      </c>
      <c r="F9" s="19">
        <f t="shared" ref="F9:P9" si="0">F10</f>
        <v>1314815</v>
      </c>
      <c r="G9" s="19">
        <f t="shared" si="0"/>
        <v>0</v>
      </c>
      <c r="H9" s="19">
        <f t="shared" si="0"/>
        <v>1314815</v>
      </c>
      <c r="I9" s="19">
        <f t="shared" si="0"/>
        <v>0</v>
      </c>
      <c r="J9" s="19">
        <f t="shared" si="0"/>
        <v>-1263470</v>
      </c>
      <c r="K9" s="19">
        <f t="shared" si="0"/>
        <v>0</v>
      </c>
      <c r="L9" s="19">
        <f t="shared" si="0"/>
        <v>-1263470</v>
      </c>
      <c r="M9" s="19">
        <f t="shared" si="0"/>
        <v>0</v>
      </c>
      <c r="N9" s="19">
        <f t="shared" si="0"/>
        <v>51345</v>
      </c>
      <c r="O9" s="19">
        <f t="shared" si="0"/>
        <v>0</v>
      </c>
      <c r="P9" s="19">
        <f t="shared" si="0"/>
        <v>51345</v>
      </c>
    </row>
    <row r="10" spans="1:16" ht="65.25" customHeight="1" x14ac:dyDescent="0.2">
      <c r="A10" s="9" t="s">
        <v>17</v>
      </c>
      <c r="B10" s="9"/>
      <c r="C10" s="9"/>
      <c r="D10" s="17" t="s">
        <v>13</v>
      </c>
      <c r="E10" s="19">
        <f>E11+E15</f>
        <v>0</v>
      </c>
      <c r="F10" s="19">
        <f t="shared" ref="F10:P10" si="1">F11+F15</f>
        <v>1314815</v>
      </c>
      <c r="G10" s="19">
        <f t="shared" si="1"/>
        <v>0</v>
      </c>
      <c r="H10" s="19">
        <f t="shared" si="1"/>
        <v>1314815</v>
      </c>
      <c r="I10" s="19">
        <f t="shared" si="1"/>
        <v>0</v>
      </c>
      <c r="J10" s="19">
        <f t="shared" si="1"/>
        <v>-1263470</v>
      </c>
      <c r="K10" s="19">
        <f t="shared" si="1"/>
        <v>0</v>
      </c>
      <c r="L10" s="19">
        <f t="shared" si="1"/>
        <v>-1263470</v>
      </c>
      <c r="M10" s="19">
        <f t="shared" si="1"/>
        <v>0</v>
      </c>
      <c r="N10" s="19">
        <f t="shared" si="1"/>
        <v>51345</v>
      </c>
      <c r="O10" s="19">
        <f t="shared" si="1"/>
        <v>0</v>
      </c>
      <c r="P10" s="19">
        <f t="shared" si="1"/>
        <v>51345</v>
      </c>
    </row>
    <row r="11" spans="1:16" s="24" customFormat="1" ht="72" customHeight="1" x14ac:dyDescent="0.2">
      <c r="A11" s="9" t="s">
        <v>18</v>
      </c>
      <c r="B11" s="9" t="s">
        <v>19</v>
      </c>
      <c r="C11" s="9"/>
      <c r="D11" s="27" t="s">
        <v>33</v>
      </c>
      <c r="E11" s="19">
        <f>E12+E13</f>
        <v>0</v>
      </c>
      <c r="F11" s="19">
        <f t="shared" ref="F11:L11" si="2">F12+F13</f>
        <v>561115</v>
      </c>
      <c r="G11" s="19">
        <f t="shared" si="2"/>
        <v>0</v>
      </c>
      <c r="H11" s="19">
        <f t="shared" si="2"/>
        <v>561115</v>
      </c>
      <c r="I11" s="19">
        <f t="shared" si="2"/>
        <v>0</v>
      </c>
      <c r="J11" s="19">
        <f t="shared" si="2"/>
        <v>-509770</v>
      </c>
      <c r="K11" s="19">
        <f t="shared" si="2"/>
        <v>0</v>
      </c>
      <c r="L11" s="19">
        <f t="shared" si="2"/>
        <v>-509770</v>
      </c>
      <c r="M11" s="19">
        <f>E11+I11</f>
        <v>0</v>
      </c>
      <c r="N11" s="19">
        <f>F11+J11</f>
        <v>51345</v>
      </c>
      <c r="O11" s="19">
        <f>G11+K11</f>
        <v>0</v>
      </c>
      <c r="P11" s="19">
        <f>H11+L11</f>
        <v>51345</v>
      </c>
    </row>
    <row r="12" spans="1:16" ht="31.5" customHeight="1" x14ac:dyDescent="0.2">
      <c r="A12" s="29" t="s">
        <v>22</v>
      </c>
      <c r="B12" s="13" t="s">
        <v>20</v>
      </c>
      <c r="C12" s="13" t="s">
        <v>9</v>
      </c>
      <c r="D12" s="28" t="s">
        <v>24</v>
      </c>
      <c r="E12" s="20"/>
      <c r="F12" s="20">
        <f>509770+51345</f>
        <v>561115</v>
      </c>
      <c r="G12" s="20"/>
      <c r="H12" s="20">
        <f>E12+F12</f>
        <v>561115</v>
      </c>
      <c r="I12" s="20"/>
      <c r="J12" s="20"/>
      <c r="K12" s="20"/>
      <c r="L12" s="21"/>
      <c r="M12" s="20">
        <f t="shared" ref="M12:P13" si="3">E12+I12</f>
        <v>0</v>
      </c>
      <c r="N12" s="20">
        <f t="shared" si="3"/>
        <v>561115</v>
      </c>
      <c r="O12" s="20">
        <f t="shared" si="3"/>
        <v>0</v>
      </c>
      <c r="P12" s="20">
        <f t="shared" si="3"/>
        <v>561115</v>
      </c>
    </row>
    <row r="13" spans="1:16" ht="27" customHeight="1" x14ac:dyDescent="0.2">
      <c r="A13" s="29" t="s">
        <v>23</v>
      </c>
      <c r="B13" s="13" t="s">
        <v>21</v>
      </c>
      <c r="C13" s="13" t="s">
        <v>9</v>
      </c>
      <c r="D13" s="28" t="s">
        <v>25</v>
      </c>
      <c r="E13" s="20"/>
      <c r="F13" s="20"/>
      <c r="G13" s="20"/>
      <c r="H13" s="20"/>
      <c r="I13" s="20"/>
      <c r="J13" s="20">
        <v>-509770</v>
      </c>
      <c r="K13" s="20"/>
      <c r="L13" s="20">
        <f>I13+J13</f>
        <v>-509770</v>
      </c>
      <c r="M13" s="20">
        <f t="shared" si="3"/>
        <v>0</v>
      </c>
      <c r="N13" s="20">
        <f t="shared" si="3"/>
        <v>-509770</v>
      </c>
      <c r="O13" s="20">
        <f t="shared" si="3"/>
        <v>0</v>
      </c>
      <c r="P13" s="20">
        <f t="shared" si="3"/>
        <v>-509770</v>
      </c>
    </row>
    <row r="14" spans="1:16" ht="13.5" customHeight="1" x14ac:dyDescent="0.2">
      <c r="A14" s="23"/>
      <c r="B14" s="13"/>
      <c r="C14" s="13"/>
      <c r="D14" s="18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1:16" s="24" customFormat="1" ht="62.25" customHeight="1" x14ac:dyDescent="0.2">
      <c r="A15" s="9" t="s">
        <v>26</v>
      </c>
      <c r="B15" s="9" t="s">
        <v>27</v>
      </c>
      <c r="C15" s="9"/>
      <c r="D15" s="27" t="s">
        <v>28</v>
      </c>
      <c r="E15" s="19">
        <f t="shared" ref="E15:L15" si="4">E16+E17</f>
        <v>0</v>
      </c>
      <c r="F15" s="19">
        <f t="shared" si="4"/>
        <v>753700</v>
      </c>
      <c r="G15" s="19">
        <f t="shared" si="4"/>
        <v>0</v>
      </c>
      <c r="H15" s="19">
        <f t="shared" si="4"/>
        <v>753700</v>
      </c>
      <c r="I15" s="19">
        <f t="shared" si="4"/>
        <v>0</v>
      </c>
      <c r="J15" s="19">
        <f t="shared" si="4"/>
        <v>-753700</v>
      </c>
      <c r="K15" s="19">
        <f t="shared" si="4"/>
        <v>0</v>
      </c>
      <c r="L15" s="19">
        <f t="shared" si="4"/>
        <v>-753700</v>
      </c>
      <c r="M15" s="19">
        <f>E15+I15</f>
        <v>0</v>
      </c>
      <c r="N15" s="19">
        <f>F15+J15</f>
        <v>0</v>
      </c>
      <c r="O15" s="19">
        <f>G15+K15</f>
        <v>0</v>
      </c>
      <c r="P15" s="19">
        <f>H15+L15</f>
        <v>0</v>
      </c>
    </row>
    <row r="16" spans="1:16" ht="31.5" customHeight="1" x14ac:dyDescent="0.2">
      <c r="A16" s="29" t="s">
        <v>29</v>
      </c>
      <c r="B16" s="13" t="s">
        <v>31</v>
      </c>
      <c r="C16" s="13" t="s">
        <v>9</v>
      </c>
      <c r="D16" s="28" t="s">
        <v>24</v>
      </c>
      <c r="E16" s="20"/>
      <c r="F16" s="20">
        <v>753700</v>
      </c>
      <c r="G16" s="20"/>
      <c r="H16" s="20">
        <f>E16+F16</f>
        <v>753700</v>
      </c>
      <c r="I16" s="20"/>
      <c r="J16" s="20"/>
      <c r="K16" s="20"/>
      <c r="L16" s="20"/>
      <c r="M16" s="20">
        <f t="shared" ref="M16:P17" si="5">E16+I16</f>
        <v>0</v>
      </c>
      <c r="N16" s="20">
        <f t="shared" si="5"/>
        <v>753700</v>
      </c>
      <c r="O16" s="20">
        <f t="shared" si="5"/>
        <v>0</v>
      </c>
      <c r="P16" s="20">
        <f t="shared" si="5"/>
        <v>753700</v>
      </c>
    </row>
    <row r="17" spans="1:16" ht="27.75" customHeight="1" x14ac:dyDescent="0.2">
      <c r="A17" s="29" t="s">
        <v>30</v>
      </c>
      <c r="B17" s="13" t="s">
        <v>32</v>
      </c>
      <c r="C17" s="13" t="s">
        <v>9</v>
      </c>
      <c r="D17" s="28" t="s">
        <v>25</v>
      </c>
      <c r="E17" s="20"/>
      <c r="F17" s="20"/>
      <c r="G17" s="20"/>
      <c r="H17" s="20"/>
      <c r="I17" s="20"/>
      <c r="J17" s="20">
        <v>-753700</v>
      </c>
      <c r="K17" s="20"/>
      <c r="L17" s="20">
        <f>I17+J17</f>
        <v>-753700</v>
      </c>
      <c r="M17" s="20">
        <f t="shared" si="5"/>
        <v>0</v>
      </c>
      <c r="N17" s="20">
        <f t="shared" si="5"/>
        <v>-753700</v>
      </c>
      <c r="O17" s="20">
        <f t="shared" si="5"/>
        <v>0</v>
      </c>
      <c r="P17" s="20">
        <f t="shared" si="5"/>
        <v>-753700</v>
      </c>
    </row>
    <row r="18" spans="1:16" ht="36" customHeight="1" x14ac:dyDescent="0.2">
      <c r="A18" s="14"/>
      <c r="B18" s="14"/>
      <c r="C18" s="12"/>
      <c r="D18" s="10" t="s">
        <v>36</v>
      </c>
      <c r="E18" s="22">
        <f>E9</f>
        <v>0</v>
      </c>
      <c r="F18" s="22">
        <f t="shared" ref="F18:P18" si="6">F9</f>
        <v>1314815</v>
      </c>
      <c r="G18" s="22">
        <f t="shared" si="6"/>
        <v>0</v>
      </c>
      <c r="H18" s="22">
        <f t="shared" si="6"/>
        <v>1314815</v>
      </c>
      <c r="I18" s="22">
        <f t="shared" si="6"/>
        <v>0</v>
      </c>
      <c r="J18" s="22">
        <f t="shared" si="6"/>
        <v>-1263470</v>
      </c>
      <c r="K18" s="22">
        <f t="shared" si="6"/>
        <v>0</v>
      </c>
      <c r="L18" s="22">
        <f t="shared" si="6"/>
        <v>-1263470</v>
      </c>
      <c r="M18" s="22">
        <f t="shared" si="6"/>
        <v>0</v>
      </c>
      <c r="N18" s="22">
        <f t="shared" si="6"/>
        <v>51345</v>
      </c>
      <c r="O18" s="22">
        <f t="shared" si="6"/>
        <v>0</v>
      </c>
      <c r="P18" s="22">
        <f t="shared" si="6"/>
        <v>51345</v>
      </c>
    </row>
    <row r="19" spans="1:16" ht="81" customHeight="1" x14ac:dyDescent="0.2"/>
    <row r="20" spans="1:16" s="15" customFormat="1" ht="43.9" customHeight="1" x14ac:dyDescent="0.2">
      <c r="A20" s="37" t="s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15" customFormat="1" ht="18.75" customHeight="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s="15" customFormat="1" ht="31.5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s="15" customFormat="1" ht="27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22">
    <mergeCell ref="N7:N8"/>
    <mergeCell ref="L7:L8"/>
    <mergeCell ref="I7:I8"/>
    <mergeCell ref="E7:E8"/>
    <mergeCell ref="P7:P8"/>
    <mergeCell ref="F7:F8"/>
    <mergeCell ref="N2:P2"/>
    <mergeCell ref="B3:N3"/>
    <mergeCell ref="E6:H6"/>
    <mergeCell ref="I6:L6"/>
    <mergeCell ref="M6:P6"/>
    <mergeCell ref="M7:M8"/>
    <mergeCell ref="A23:P23"/>
    <mergeCell ref="A6:A8"/>
    <mergeCell ref="B6:B8"/>
    <mergeCell ref="C6:C8"/>
    <mergeCell ref="D6:D8"/>
    <mergeCell ref="J7:J8"/>
    <mergeCell ref="A22:P22"/>
    <mergeCell ref="A20:P20"/>
    <mergeCell ref="A21:P21"/>
    <mergeCell ref="H7:H8"/>
  </mergeCells>
  <phoneticPr fontId="26" type="noConversion"/>
  <printOptions horizontalCentered="1"/>
  <pageMargins left="1.1811023622047245" right="0.59055118110236227" top="0.78740157480314965" bottom="1.1811023622047245" header="0.31496062992125984" footer="0.31496062992125984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дод.4 вариант без ДФ</vt:lpstr>
      <vt:lpstr>'дод.4 вариант без ДФ'!Область_печати</vt:lpstr>
    </vt:vector>
  </TitlesOfParts>
  <Company>GFU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user</cp:lastModifiedBy>
  <cp:lastPrinted>2017-12-05T13:05:32Z</cp:lastPrinted>
  <dcterms:created xsi:type="dcterms:W3CDTF">2016-10-20T10:42:33Z</dcterms:created>
  <dcterms:modified xsi:type="dcterms:W3CDTF">2017-12-07T12:22:22Z</dcterms:modified>
</cp:coreProperties>
</file>