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9795" activeTab="0"/>
  </bookViews>
  <sheets>
    <sheet name="1" sheetId="1" r:id="rId1"/>
  </sheets>
  <definedNames>
    <definedName name="_xlfn.AGGREGATE" hidden="1">#NAME?</definedName>
    <definedName name="_xlnm.Print_Area" localSheetId="0">'1'!$A$1:$P$21</definedName>
  </definedNames>
  <calcPr fullCalcOnLoad="1"/>
</workbook>
</file>

<file path=xl/sharedStrings.xml><?xml version="1.0" encoding="utf-8"?>
<sst xmlns="http://schemas.openxmlformats.org/spreadsheetml/2006/main" count="53" uniqueCount="37">
  <si>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</si>
  <si>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Надання кредитів</t>
  </si>
  <si>
    <t>Повернення кредитів</t>
  </si>
  <si>
    <t>Кредитування-всього</t>
  </si>
  <si>
    <t>Загальний фонд</t>
  </si>
  <si>
    <t>Спеціальний фонд</t>
  </si>
  <si>
    <t xml:space="preserve">з них </t>
  </si>
  <si>
    <t>Разом</t>
  </si>
  <si>
    <t>бюджет розвитку</t>
  </si>
  <si>
    <t>1060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</si>
  <si>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</si>
  <si>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</si>
  <si>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ФКВКБ</t>
    </r>
    <r>
      <rPr>
        <vertAlign val="superscript"/>
        <sz val="8"/>
        <rFont val="Times New Roman"/>
        <family val="1"/>
      </rPr>
      <t>3</t>
    </r>
  </si>
  <si>
    <t>Департамент житлово-комунального господарства та будівництва Дніпропетровської обласної державної адміністрації</t>
  </si>
  <si>
    <t>грн</t>
  </si>
  <si>
    <t>Перший заступник голови обласної ради                                                                                                             С. ОЛІЙНИК</t>
  </si>
  <si>
    <t>1200000</t>
  </si>
  <si>
    <t>1210000</t>
  </si>
  <si>
    <t>1218820</t>
  </si>
  <si>
    <t>8820</t>
  </si>
  <si>
    <t>8821</t>
  </si>
  <si>
    <t>8822</t>
  </si>
  <si>
    <t>1218821</t>
  </si>
  <si>
    <t>1218822</t>
  </si>
  <si>
    <t>Надання кредиту</t>
  </si>
  <si>
    <t>Повернення кредиту</t>
  </si>
  <si>
    <t>1218830</t>
  </si>
  <si>
    <t>8830</t>
  </si>
  <si>
    <t>Довгострокові кредити індивідуальним забудовникам житла на селі  та їх повернення</t>
  </si>
  <si>
    <t>1218831</t>
  </si>
  <si>
    <t>1218832</t>
  </si>
  <si>
    <t>8831</t>
  </si>
  <si>
    <t>8832</t>
  </si>
  <si>
    <t>Додаток 5
до рішення обласної ради</t>
  </si>
  <si>
    <t>Повернення кредитів до обласного бюджету  та розподіл надання кредитів з обласного бюджету  в  2018 році</t>
  </si>
  <si>
    <t xml:space="preserve">Усього </t>
  </si>
  <si>
    <t>Пільгові довгострокові кредити молодим сім’ям та одиноким молодим громадянам на будівництво/придбання житла  та їх повернення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</si>
</sst>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000"/>
    <numFmt numFmtId="210" formatCode="#,##0.000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8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i/>
      <sz val="10"/>
      <name val="Times New Roman Cyr"/>
      <family val="0"/>
    </font>
    <font>
      <b/>
      <sz val="11"/>
      <name val="Times New Roman"/>
      <family val="1"/>
    </font>
    <font>
      <sz val="9"/>
      <name val="Times New Roman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b/>
      <sz val="1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0" borderId="0">
      <alignment/>
      <protection/>
    </xf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 vertical="top"/>
      <protection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5" borderId="8" applyNumberFormat="0" applyAlignment="0" applyProtection="0"/>
    <xf numFmtId="0" fontId="19" fillId="25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26" borderId="1" applyNumberFormat="0" applyAlignment="0" applyProtection="0"/>
    <xf numFmtId="0" fontId="6" fillId="0" borderId="0">
      <alignment/>
      <protection/>
    </xf>
    <xf numFmtId="0" fontId="2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27" fillId="0" borderId="11" applyNumberFormat="0" applyFill="0" applyAlignment="0" applyProtection="0"/>
    <xf numFmtId="0" fontId="28" fillId="13" borderId="0" applyNumberFormat="0" applyBorder="0" applyAlignment="0" applyProtection="0"/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right"/>
    </xf>
    <xf numFmtId="0" fontId="36" fillId="0" borderId="12" xfId="0" applyNumberFormat="1" applyFont="1" applyFill="1" applyBorder="1" applyAlignment="1" applyProtection="1">
      <alignment horizontal="center" vertical="center" wrapText="1"/>
      <protection/>
    </xf>
    <xf numFmtId="49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justify" vertical="center" wrapText="1"/>
    </xf>
    <xf numFmtId="0" fontId="38" fillId="0" borderId="0" xfId="0" applyFont="1" applyFill="1" applyAlignment="1">
      <alignment/>
    </xf>
    <xf numFmtId="49" fontId="32" fillId="0" borderId="13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0" fontId="32" fillId="0" borderId="14" xfId="0" applyNumberFormat="1" applyFont="1" applyFill="1" applyBorder="1" applyAlignment="1" applyProtection="1">
      <alignment horizontal="right" vertical="center"/>
      <protection/>
    </xf>
    <xf numFmtId="0" fontId="37" fillId="0" borderId="13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192" fontId="41" fillId="0" borderId="13" xfId="0" applyNumberFormat="1" applyFont="1" applyBorder="1" applyAlignment="1">
      <alignment horizontal="center" vertical="center" wrapText="1"/>
    </xf>
    <xf numFmtId="192" fontId="42" fillId="0" borderId="13" xfId="0" applyNumberFormat="1" applyFont="1" applyBorder="1" applyAlignment="1">
      <alignment horizontal="center" vertical="center" wrapText="1"/>
    </xf>
    <xf numFmtId="192" fontId="40" fillId="0" borderId="13" xfId="0" applyNumberFormat="1" applyFont="1" applyFill="1" applyBorder="1" applyAlignment="1" applyProtection="1">
      <alignment horizontal="center" vertical="center" wrapText="1"/>
      <protection/>
    </xf>
    <xf numFmtId="192" fontId="37" fillId="0" borderId="13" xfId="0" applyNumberFormat="1" applyFont="1" applyFill="1" applyBorder="1" applyAlignment="1" applyProtection="1">
      <alignment horizontal="center" vertical="center" wrapText="1"/>
      <protection/>
    </xf>
    <xf numFmtId="49" fontId="39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4" fillId="0" borderId="0" xfId="0" applyNumberFormat="1" applyFont="1" applyFill="1" applyAlignment="1" applyProtection="1">
      <alignment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2" fillId="0" borderId="13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192" fontId="31" fillId="0" borderId="0" xfId="0" applyNumberFormat="1" applyFont="1" applyFill="1" applyAlignment="1">
      <alignment/>
    </xf>
    <xf numFmtId="0" fontId="0" fillId="26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Alignment="1" applyProtection="1">
      <alignment horizontal="left" vertical="center" wrapText="1"/>
      <protection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45" fillId="26" borderId="0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3"/>
  <sheetViews>
    <sheetView showGridLines="0" showZeros="0" tabSelected="1" view="pageBreakPreview" zoomScale="85" zoomScaleNormal="75" zoomScaleSheetLayoutView="85" zoomScalePageLayoutView="0" workbookViewId="0" topLeftCell="A1">
      <pane xSplit="4" ySplit="8" topLeftCell="E1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Y9" sqref="Y9"/>
    </sheetView>
  </sheetViews>
  <sheetFormatPr defaultColWidth="9.16015625" defaultRowHeight="12.75"/>
  <cols>
    <col min="1" max="2" width="12" style="3" customWidth="1"/>
    <col min="3" max="3" width="11.83203125" style="3" customWidth="1"/>
    <col min="4" max="4" width="41" style="3" customWidth="1"/>
    <col min="5" max="5" width="16.33203125" style="3" customWidth="1"/>
    <col min="6" max="6" width="16.16015625" style="3" customWidth="1"/>
    <col min="7" max="7" width="12.66015625" style="3" customWidth="1"/>
    <col min="8" max="8" width="15.5" style="3" customWidth="1"/>
    <col min="9" max="9" width="14.16015625" style="3" customWidth="1"/>
    <col min="10" max="10" width="16.16015625" style="3" customWidth="1"/>
    <col min="11" max="11" width="13" style="3" customWidth="1"/>
    <col min="12" max="12" width="16.33203125" style="3" customWidth="1"/>
    <col min="13" max="13" width="16.83203125" style="3" customWidth="1"/>
    <col min="14" max="14" width="15.66015625" style="3" customWidth="1"/>
    <col min="15" max="15" width="13.16015625" style="3" customWidth="1"/>
    <col min="16" max="16" width="16.5" style="3" customWidth="1"/>
    <col min="17" max="16384" width="9.16015625" style="3" customWidth="1"/>
  </cols>
  <sheetData>
    <row r="1" ht="15.75" customHeight="1"/>
    <row r="2" spans="1:16" ht="54" customHeight="1">
      <c r="A2" s="1"/>
      <c r="B2" s="2"/>
      <c r="C2" s="2"/>
      <c r="D2" s="2"/>
      <c r="E2" s="2"/>
      <c r="F2" s="2"/>
      <c r="G2" s="2"/>
      <c r="H2" s="2"/>
      <c r="I2" s="2"/>
      <c r="L2" s="25"/>
      <c r="N2" s="38" t="s">
        <v>33</v>
      </c>
      <c r="O2" s="38"/>
      <c r="P2" s="38"/>
    </row>
    <row r="3" spans="1:14" ht="41.25" customHeight="1">
      <c r="A3" s="1"/>
      <c r="B3" s="39" t="s">
        <v>34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6" ht="18.75">
      <c r="A4" s="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7"/>
      <c r="O4" s="2"/>
      <c r="P4" s="2"/>
    </row>
    <row r="5" spans="1:16" ht="15.75" customHeight="1">
      <c r="A5" s="5"/>
      <c r="B5" s="5"/>
      <c r="C5" s="6"/>
      <c r="D5" s="4"/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6" t="s">
        <v>14</v>
      </c>
    </row>
    <row r="6" spans="1:16" ht="30.75" customHeight="1">
      <c r="A6" s="32" t="s">
        <v>10</v>
      </c>
      <c r="B6" s="32" t="s">
        <v>11</v>
      </c>
      <c r="C6" s="32" t="s">
        <v>12</v>
      </c>
      <c r="D6" s="35" t="s">
        <v>0</v>
      </c>
      <c r="E6" s="40" t="s">
        <v>1</v>
      </c>
      <c r="F6" s="40"/>
      <c r="G6" s="40"/>
      <c r="H6" s="41"/>
      <c r="I6" s="42" t="s">
        <v>2</v>
      </c>
      <c r="J6" s="40"/>
      <c r="K6" s="40"/>
      <c r="L6" s="40"/>
      <c r="M6" s="43" t="s">
        <v>3</v>
      </c>
      <c r="N6" s="43"/>
      <c r="O6" s="43"/>
      <c r="P6" s="43"/>
    </row>
    <row r="7" spans="1:16" ht="28.5" customHeight="1">
      <c r="A7" s="33"/>
      <c r="B7" s="33"/>
      <c r="C7" s="33"/>
      <c r="D7" s="36"/>
      <c r="E7" s="35" t="s">
        <v>4</v>
      </c>
      <c r="F7" s="35" t="s">
        <v>5</v>
      </c>
      <c r="G7" s="8" t="s">
        <v>6</v>
      </c>
      <c r="H7" s="35" t="s">
        <v>7</v>
      </c>
      <c r="I7" s="35" t="s">
        <v>4</v>
      </c>
      <c r="J7" s="35" t="s">
        <v>5</v>
      </c>
      <c r="K7" s="8" t="s">
        <v>6</v>
      </c>
      <c r="L7" s="35" t="s">
        <v>7</v>
      </c>
      <c r="M7" s="35" t="s">
        <v>4</v>
      </c>
      <c r="N7" s="35" t="s">
        <v>5</v>
      </c>
      <c r="O7" s="8" t="s">
        <v>6</v>
      </c>
      <c r="P7" s="35" t="s">
        <v>7</v>
      </c>
    </row>
    <row r="8" spans="1:16" ht="52.5" customHeight="1">
      <c r="A8" s="34"/>
      <c r="B8" s="34"/>
      <c r="C8" s="34"/>
      <c r="D8" s="37"/>
      <c r="E8" s="37"/>
      <c r="F8" s="37"/>
      <c r="G8" s="8" t="s">
        <v>8</v>
      </c>
      <c r="H8" s="37"/>
      <c r="I8" s="37"/>
      <c r="J8" s="37"/>
      <c r="K8" s="8" t="s">
        <v>8</v>
      </c>
      <c r="L8" s="37"/>
      <c r="M8" s="37"/>
      <c r="N8" s="37"/>
      <c r="O8" s="8" t="s">
        <v>8</v>
      </c>
      <c r="P8" s="37"/>
    </row>
    <row r="9" spans="1:16" s="11" customFormat="1" ht="69.75" customHeight="1">
      <c r="A9" s="9" t="s">
        <v>16</v>
      </c>
      <c r="B9" s="9"/>
      <c r="C9" s="9"/>
      <c r="D9" s="17" t="s">
        <v>13</v>
      </c>
      <c r="E9" s="19">
        <f>E10</f>
        <v>0</v>
      </c>
      <c r="F9" s="19">
        <f aca="true" t="shared" si="0" ref="F9:P9">F10</f>
        <v>1686101</v>
      </c>
      <c r="G9" s="19">
        <f t="shared" si="0"/>
        <v>0</v>
      </c>
      <c r="H9" s="19">
        <f t="shared" si="0"/>
        <v>1686101</v>
      </c>
      <c r="I9" s="19">
        <f t="shared" si="0"/>
        <v>0</v>
      </c>
      <c r="J9" s="19">
        <f t="shared" si="0"/>
        <v>-1263470</v>
      </c>
      <c r="K9" s="19">
        <f t="shared" si="0"/>
        <v>0</v>
      </c>
      <c r="L9" s="19">
        <f t="shared" si="0"/>
        <v>-1263470</v>
      </c>
      <c r="M9" s="19">
        <f t="shared" si="0"/>
        <v>0</v>
      </c>
      <c r="N9" s="19">
        <f t="shared" si="0"/>
        <v>422631</v>
      </c>
      <c r="O9" s="19">
        <f t="shared" si="0"/>
        <v>0</v>
      </c>
      <c r="P9" s="19">
        <f t="shared" si="0"/>
        <v>422631</v>
      </c>
    </row>
    <row r="10" spans="1:16" ht="65.25" customHeight="1">
      <c r="A10" s="9" t="s">
        <v>17</v>
      </c>
      <c r="B10" s="9"/>
      <c r="C10" s="9"/>
      <c r="D10" s="17" t="s">
        <v>13</v>
      </c>
      <c r="E10" s="19">
        <f>E11+E15</f>
        <v>0</v>
      </c>
      <c r="F10" s="19">
        <f>F11+F15</f>
        <v>1686101</v>
      </c>
      <c r="G10" s="19">
        <f aca="true" t="shared" si="1" ref="G10:P10">G11+G15</f>
        <v>0</v>
      </c>
      <c r="H10" s="19">
        <f t="shared" si="1"/>
        <v>1686101</v>
      </c>
      <c r="I10" s="19">
        <f t="shared" si="1"/>
        <v>0</v>
      </c>
      <c r="J10" s="19">
        <f t="shared" si="1"/>
        <v>-1263470</v>
      </c>
      <c r="K10" s="19">
        <f t="shared" si="1"/>
        <v>0</v>
      </c>
      <c r="L10" s="19">
        <f t="shared" si="1"/>
        <v>-1263470</v>
      </c>
      <c r="M10" s="19">
        <f t="shared" si="1"/>
        <v>0</v>
      </c>
      <c r="N10" s="19">
        <f t="shared" si="1"/>
        <v>422631</v>
      </c>
      <c r="O10" s="19">
        <f t="shared" si="1"/>
        <v>0</v>
      </c>
      <c r="P10" s="19">
        <f t="shared" si="1"/>
        <v>422631</v>
      </c>
    </row>
    <row r="11" spans="1:16" s="24" customFormat="1" ht="67.5" customHeight="1">
      <c r="A11" s="9" t="s">
        <v>18</v>
      </c>
      <c r="B11" s="9" t="s">
        <v>19</v>
      </c>
      <c r="C11" s="9"/>
      <c r="D11" s="27" t="s">
        <v>36</v>
      </c>
      <c r="E11" s="19">
        <f>E12+E13</f>
        <v>0</v>
      </c>
      <c r="F11" s="19">
        <f>F12+F13</f>
        <v>885585</v>
      </c>
      <c r="G11" s="19">
        <f aca="true" t="shared" si="2" ref="G11:L11">G12+G13</f>
        <v>0</v>
      </c>
      <c r="H11" s="19">
        <f t="shared" si="2"/>
        <v>885585</v>
      </c>
      <c r="I11" s="19">
        <f t="shared" si="2"/>
        <v>0</v>
      </c>
      <c r="J11" s="19">
        <f t="shared" si="2"/>
        <v>-509770</v>
      </c>
      <c r="K11" s="19">
        <f t="shared" si="2"/>
        <v>0</v>
      </c>
      <c r="L11" s="19">
        <f t="shared" si="2"/>
        <v>-509770</v>
      </c>
      <c r="M11" s="19">
        <f>E11+I11</f>
        <v>0</v>
      </c>
      <c r="N11" s="19">
        <f>F11+J11</f>
        <v>375815</v>
      </c>
      <c r="O11" s="19">
        <f>G11+K11</f>
        <v>0</v>
      </c>
      <c r="P11" s="19">
        <f>H11+L11</f>
        <v>375815</v>
      </c>
    </row>
    <row r="12" spans="1:16" ht="31.5" customHeight="1">
      <c r="A12" s="29" t="s">
        <v>22</v>
      </c>
      <c r="B12" s="13" t="s">
        <v>20</v>
      </c>
      <c r="C12" s="13" t="s">
        <v>9</v>
      </c>
      <c r="D12" s="28" t="s">
        <v>24</v>
      </c>
      <c r="E12" s="20"/>
      <c r="F12" s="20">
        <f>509770+51345+305299+19171</f>
        <v>885585</v>
      </c>
      <c r="G12" s="20"/>
      <c r="H12" s="20">
        <f>E12+F12</f>
        <v>885585</v>
      </c>
      <c r="I12" s="20"/>
      <c r="J12" s="20"/>
      <c r="K12" s="20"/>
      <c r="L12" s="21"/>
      <c r="M12" s="20">
        <f aca="true" t="shared" si="3" ref="M12:P13">E12+I12</f>
        <v>0</v>
      </c>
      <c r="N12" s="20">
        <f t="shared" si="3"/>
        <v>885585</v>
      </c>
      <c r="O12" s="20">
        <f t="shared" si="3"/>
        <v>0</v>
      </c>
      <c r="P12" s="20">
        <f t="shared" si="3"/>
        <v>885585</v>
      </c>
    </row>
    <row r="13" spans="1:16" ht="27" customHeight="1">
      <c r="A13" s="29" t="s">
        <v>23</v>
      </c>
      <c r="B13" s="13" t="s">
        <v>21</v>
      </c>
      <c r="C13" s="13" t="s">
        <v>9</v>
      </c>
      <c r="D13" s="28" t="s">
        <v>25</v>
      </c>
      <c r="E13" s="20"/>
      <c r="F13" s="20"/>
      <c r="G13" s="20"/>
      <c r="H13" s="20"/>
      <c r="I13" s="20"/>
      <c r="J13" s="20">
        <v>-509770</v>
      </c>
      <c r="K13" s="20"/>
      <c r="L13" s="20">
        <f>I13+J13</f>
        <v>-509770</v>
      </c>
      <c r="M13" s="20">
        <f t="shared" si="3"/>
        <v>0</v>
      </c>
      <c r="N13" s="20">
        <f t="shared" si="3"/>
        <v>-509770</v>
      </c>
      <c r="O13" s="20">
        <f t="shared" si="3"/>
        <v>0</v>
      </c>
      <c r="P13" s="20">
        <f t="shared" si="3"/>
        <v>-509770</v>
      </c>
    </row>
    <row r="14" spans="1:16" ht="13.5" customHeight="1">
      <c r="A14" s="23"/>
      <c r="B14" s="13"/>
      <c r="C14" s="13"/>
      <c r="D14" s="18"/>
      <c r="E14" s="20"/>
      <c r="F14" s="20"/>
      <c r="G14" s="20"/>
      <c r="H14" s="20"/>
      <c r="I14" s="20"/>
      <c r="J14" s="20"/>
      <c r="K14" s="20"/>
      <c r="L14" s="21"/>
      <c r="M14" s="21"/>
      <c r="N14" s="21"/>
      <c r="O14" s="21"/>
      <c r="P14" s="21"/>
    </row>
    <row r="15" spans="1:16" s="24" customFormat="1" ht="53.25" customHeight="1">
      <c r="A15" s="9" t="s">
        <v>26</v>
      </c>
      <c r="B15" s="9" t="s">
        <v>27</v>
      </c>
      <c r="C15" s="9"/>
      <c r="D15" s="27" t="s">
        <v>28</v>
      </c>
      <c r="E15" s="19">
        <f aca="true" t="shared" si="4" ref="E15:L15">E16+E17</f>
        <v>0</v>
      </c>
      <c r="F15" s="19">
        <f>F16+F17</f>
        <v>800516</v>
      </c>
      <c r="G15" s="19">
        <f t="shared" si="4"/>
        <v>0</v>
      </c>
      <c r="H15" s="19">
        <f>H16+H17</f>
        <v>800516</v>
      </c>
      <c r="I15" s="19">
        <f t="shared" si="4"/>
        <v>0</v>
      </c>
      <c r="J15" s="19">
        <f t="shared" si="4"/>
        <v>-753700</v>
      </c>
      <c r="K15" s="19">
        <f t="shared" si="4"/>
        <v>0</v>
      </c>
      <c r="L15" s="19">
        <f t="shared" si="4"/>
        <v>-753700</v>
      </c>
      <c r="M15" s="19">
        <f>E15+I15</f>
        <v>0</v>
      </c>
      <c r="N15" s="19">
        <f>F15+J15</f>
        <v>46816</v>
      </c>
      <c r="O15" s="19">
        <f>G15+K15</f>
        <v>0</v>
      </c>
      <c r="P15" s="19">
        <f>H15+L15</f>
        <v>46816</v>
      </c>
    </row>
    <row r="16" spans="1:16" ht="31.5" customHeight="1">
      <c r="A16" s="29" t="s">
        <v>29</v>
      </c>
      <c r="B16" s="13" t="s">
        <v>31</v>
      </c>
      <c r="C16" s="13" t="s">
        <v>9</v>
      </c>
      <c r="D16" s="28" t="s">
        <v>24</v>
      </c>
      <c r="E16" s="20"/>
      <c r="F16" s="20">
        <f>753700+46816</f>
        <v>800516</v>
      </c>
      <c r="G16" s="20"/>
      <c r="H16" s="20">
        <f>E16+F16</f>
        <v>800516</v>
      </c>
      <c r="I16" s="20"/>
      <c r="J16" s="20"/>
      <c r="K16" s="20"/>
      <c r="L16" s="20"/>
      <c r="M16" s="20">
        <f aca="true" t="shared" si="5" ref="M16:P17">E16+I16</f>
        <v>0</v>
      </c>
      <c r="N16" s="20">
        <f t="shared" si="5"/>
        <v>800516</v>
      </c>
      <c r="O16" s="20">
        <f t="shared" si="5"/>
        <v>0</v>
      </c>
      <c r="P16" s="20">
        <f t="shared" si="5"/>
        <v>800516</v>
      </c>
    </row>
    <row r="17" spans="1:16" ht="27.75" customHeight="1">
      <c r="A17" s="29" t="s">
        <v>30</v>
      </c>
      <c r="B17" s="13" t="s">
        <v>32</v>
      </c>
      <c r="C17" s="13" t="s">
        <v>9</v>
      </c>
      <c r="D17" s="28" t="s">
        <v>25</v>
      </c>
      <c r="E17" s="20"/>
      <c r="F17" s="20"/>
      <c r="G17" s="20"/>
      <c r="H17" s="20"/>
      <c r="I17" s="20"/>
      <c r="J17" s="20">
        <v>-753700</v>
      </c>
      <c r="K17" s="20"/>
      <c r="L17" s="20">
        <f>I17+J17</f>
        <v>-753700</v>
      </c>
      <c r="M17" s="20">
        <f t="shared" si="5"/>
        <v>0</v>
      </c>
      <c r="N17" s="20">
        <f t="shared" si="5"/>
        <v>-753700</v>
      </c>
      <c r="O17" s="20">
        <f t="shared" si="5"/>
        <v>0</v>
      </c>
      <c r="P17" s="20">
        <f t="shared" si="5"/>
        <v>-753700</v>
      </c>
    </row>
    <row r="18" spans="1:16" ht="36" customHeight="1">
      <c r="A18" s="14"/>
      <c r="B18" s="14"/>
      <c r="C18" s="12"/>
      <c r="D18" s="10" t="s">
        <v>35</v>
      </c>
      <c r="E18" s="22">
        <f>E9</f>
        <v>0</v>
      </c>
      <c r="F18" s="22">
        <f aca="true" t="shared" si="6" ref="F18:P18">F9</f>
        <v>1686101</v>
      </c>
      <c r="G18" s="22">
        <f t="shared" si="6"/>
        <v>0</v>
      </c>
      <c r="H18" s="22">
        <f t="shared" si="6"/>
        <v>1686101</v>
      </c>
      <c r="I18" s="22">
        <f t="shared" si="6"/>
        <v>0</v>
      </c>
      <c r="J18" s="22">
        <f t="shared" si="6"/>
        <v>-1263470</v>
      </c>
      <c r="K18" s="22">
        <f t="shared" si="6"/>
        <v>0</v>
      </c>
      <c r="L18" s="22">
        <f t="shared" si="6"/>
        <v>-1263470</v>
      </c>
      <c r="M18" s="22">
        <f t="shared" si="6"/>
        <v>0</v>
      </c>
      <c r="N18" s="22">
        <f t="shared" si="6"/>
        <v>422631</v>
      </c>
      <c r="O18" s="22">
        <f t="shared" si="6"/>
        <v>0</v>
      </c>
      <c r="P18" s="22">
        <f t="shared" si="6"/>
        <v>422631</v>
      </c>
    </row>
    <row r="19" ht="12.75">
      <c r="P19" s="30"/>
    </row>
    <row r="20" spans="1:16" s="15" customFormat="1" ht="43.5" customHeight="1">
      <c r="A20" s="44" t="s">
        <v>15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s="15" customFormat="1" ht="18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s="15" customFormat="1" ht="31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15" customFormat="1" ht="27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sheetProtection/>
  <mergeCells count="22">
    <mergeCell ref="P7:P8"/>
    <mergeCell ref="F7:F8"/>
    <mergeCell ref="A22:P22"/>
    <mergeCell ref="A20:P20"/>
    <mergeCell ref="I7:I8"/>
    <mergeCell ref="E7:E8"/>
    <mergeCell ref="A21:P21"/>
    <mergeCell ref="N2:P2"/>
    <mergeCell ref="B3:N3"/>
    <mergeCell ref="E6:H6"/>
    <mergeCell ref="I6:L6"/>
    <mergeCell ref="M6:P6"/>
    <mergeCell ref="A23:P23"/>
    <mergeCell ref="A6:A8"/>
    <mergeCell ref="B6:B8"/>
    <mergeCell ref="C6:C8"/>
    <mergeCell ref="D6:D8"/>
    <mergeCell ref="J7:J8"/>
    <mergeCell ref="M7:M8"/>
    <mergeCell ref="H7:H8"/>
    <mergeCell ref="N7:N8"/>
    <mergeCell ref="L7:L8"/>
  </mergeCells>
  <printOptions horizontalCentered="1"/>
  <pageMargins left="1.1811023622047245" right="0.5905511811023623" top="0.7874015748031497" bottom="1.1811023622047245" header="0.31496062992125984" footer="0.3149606299212598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04Kititsa</dc:creator>
  <cp:keywords/>
  <dc:description/>
  <cp:lastModifiedBy>Klumenko</cp:lastModifiedBy>
  <cp:lastPrinted>2017-12-05T13:05:32Z</cp:lastPrinted>
  <dcterms:created xsi:type="dcterms:W3CDTF">2016-10-20T10:42:33Z</dcterms:created>
  <dcterms:modified xsi:type="dcterms:W3CDTF">2018-03-13T15:13:28Z</dcterms:modified>
  <cp:category/>
  <cp:version/>
  <cp:contentType/>
  <cp:contentStatus/>
</cp:coreProperties>
</file>