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0" windowWidth="10890" windowHeight="9765"/>
  </bookViews>
  <sheets>
    <sheet name="ОР" sheetId="22" r:id="rId1"/>
  </sheets>
  <definedNames>
    <definedName name="_GoBack" localSheetId="0">ОР!#REF!</definedName>
    <definedName name="_xlnm._FilterDatabase" localSheetId="0" hidden="1">ОР!$A$7:$I$244</definedName>
    <definedName name="Z_48EF5860_4203_47F1_8497_6BEAE9FC7DAC_.wvu.Cols" localSheetId="0" hidden="1">ОР!#REF!</definedName>
    <definedName name="Z_48EF5860_4203_47F1_8497_6BEAE9FC7DAC_.wvu.PrintArea" localSheetId="0" hidden="1">ОР!$A$1:$I$248</definedName>
    <definedName name="Z_48EF5860_4203_47F1_8497_6BEAE9FC7DAC_.wvu.PrintTitles" localSheetId="0" hidden="1">ОР!$D:$E,ОР!#REF!</definedName>
    <definedName name="Z_96E2A35E_4A48_419F_9E38_8CEFA5D27C66_.wvu.Cols" localSheetId="0" hidden="1">ОР!#REF!</definedName>
    <definedName name="Z_96E2A35E_4A48_419F_9E38_8CEFA5D27C66_.wvu.PrintArea" localSheetId="0" hidden="1">ОР!$A$1:$I$248</definedName>
    <definedName name="Z_96E2A35E_4A48_419F_9E38_8CEFA5D27C66_.wvu.PrintTitles" localSheetId="0" hidden="1">ОР!$D:$E,ОР!#REF!</definedName>
    <definedName name="Z_ABBD498D_3D2F_4E62_985A_EF1DC4D9DC47_.wvu.Cols" localSheetId="0" hidden="1">ОР!#REF!</definedName>
    <definedName name="Z_ABBD498D_3D2F_4E62_985A_EF1DC4D9DC47_.wvu.PrintArea" localSheetId="0" hidden="1">ОР!$A$1:$I$248</definedName>
    <definedName name="Z_ABBD498D_3D2F_4E62_985A_EF1DC4D9DC47_.wvu.PrintTitles" localSheetId="0" hidden="1">ОР!$D:$E,ОР!#REF!</definedName>
    <definedName name="Z_D712F871_6858_44B8_AA22_8F2C734047E2_.wvu.Cols" localSheetId="0" hidden="1">ОР!#REF!</definedName>
    <definedName name="Z_D712F871_6858_44B8_AA22_8F2C734047E2_.wvu.PrintArea" localSheetId="0" hidden="1">ОР!$A$1:$I$248</definedName>
    <definedName name="Z_D712F871_6858_44B8_AA22_8F2C734047E2_.wvu.PrintTitles" localSheetId="0" hidden="1">ОР!$D:$E,ОР!#REF!</definedName>
    <definedName name="Z_E02D48B6_D0D9_4E6E_B70D_8E13580A6528_.wvu.Cols" localSheetId="0" hidden="1">ОР!#REF!</definedName>
    <definedName name="Z_E02D48B6_D0D9_4E6E_B70D_8E13580A6528_.wvu.PrintArea" localSheetId="0" hidden="1">ОР!$A$1:$I$248</definedName>
    <definedName name="Z_E02D48B6_D0D9_4E6E_B70D_8E13580A6528_.wvu.PrintTitles" localSheetId="0" hidden="1">ОР!$D:$E,ОР!#REF!</definedName>
    <definedName name="_xlnm.Print_Titles" localSheetId="0">ОР!$6:$7</definedName>
    <definedName name="_xlnm.Print_Area" localSheetId="0">ОР!$A$1:$I$247</definedName>
  </definedNames>
  <calcPr calcId="145621" fullCalcOnLoad="1"/>
  <customWorkbookViews>
    <customWorkbookView name="04Gemchugova - Личное представление" guid="{E02D48B6-D0D9-4E6E-B70D-8E13580A6528}" mergeInterval="0" personalView="1" maximized="1" windowWidth="1916" windowHeight="827" activeSheetId="2"/>
    <customWorkbookView name="04Gavriluk - Личное представление" guid="{96E2A35E-4A48-419F-9E38-8CEFA5D27C66}" mergeInterval="0" personalView="1" maximized="1" windowWidth="1276" windowHeight="791" activeSheetId="6"/>
    <customWorkbookView name="04Shvedun - Личное представление" guid="{48EF5860-4203-47F1-8497-6BEAE9FC7DAC}" mergeInterval="0" personalView="1" maximized="1" windowWidth="1276" windowHeight="766" activeSheetId="3"/>
    <customWorkbookView name="Грешних Наталія Сергіївна - Личное представление" guid="{D712F871-6858-44B8-AA22-8F2C734047E2}" mergeInterval="0" personalView="1" xWindow="977" yWindow="31" windowWidth="934" windowHeight="721" activeSheetId="3"/>
    <customWorkbookView name="04Chebotareva - Личное представление" guid="{ABBD498D-3D2F-4E62-985A-EF1DC4D9DC47}" mergeInterval="0" personalView="1" maximized="1" windowWidth="1276" windowHeight="769" activeSheetId="3"/>
  </customWorkbookViews>
</workbook>
</file>

<file path=xl/calcChain.xml><?xml version="1.0" encoding="utf-8"?>
<calcChain xmlns="http://schemas.openxmlformats.org/spreadsheetml/2006/main">
  <c r="I65" i="22" l="1"/>
  <c r="I64" i="22"/>
  <c r="I63" i="22"/>
</calcChain>
</file>

<file path=xl/sharedStrings.xml><?xml version="1.0" encoding="utf-8"?>
<sst xmlns="http://schemas.openxmlformats.org/spreadsheetml/2006/main" count="431" uniqueCount="302">
  <si>
    <t>Реконструкція НВК № 1 по вул. Центральній, 35, м. Покров (у т.ч. ПКД)</t>
  </si>
  <si>
    <t>Васильківський  район</t>
  </si>
  <si>
    <t>0712020</t>
  </si>
  <si>
    <t>Спеціалізована стаціонарна медична допомога населенню</t>
  </si>
  <si>
    <t>0712040</t>
  </si>
  <si>
    <t>2040</t>
  </si>
  <si>
    <t>0734</t>
  </si>
  <si>
    <t>Санаторно-курортна допомога населенню</t>
  </si>
  <si>
    <t>Нове будівництво житлового будинку на основі незавершеного будівництвом гуртожитку за адресою: вул. Туполєва, м. Кривий Ріг, Дніпропетровська обл., 50000</t>
  </si>
  <si>
    <t>1517366</t>
  </si>
  <si>
    <t>7366</t>
  </si>
  <si>
    <t>Реалізація проектів в рамках Надзвичайної кредитної програми для відновлення України</t>
  </si>
  <si>
    <t>1517368</t>
  </si>
  <si>
    <t>7368</t>
  </si>
  <si>
    <t>Виконання інвестиційних проектів за рахунок субвенцій з інших бюджетів</t>
  </si>
  <si>
    <t>Юр’ївський район</t>
  </si>
  <si>
    <t>Будівництво інших об’єктів соціальної та виробничої інфраструктури комунальної власності</t>
  </si>
  <si>
    <t>Проектування, реставрація та охорона пам’яток архітектури</t>
  </si>
  <si>
    <t>0712152</t>
  </si>
  <si>
    <t>2152</t>
  </si>
  <si>
    <t>Інші програми та заходи у сфері охорони здоров’я,</t>
  </si>
  <si>
    <t>Інші заходи в галузі охорони здоров’я,</t>
  </si>
  <si>
    <t>0710000</t>
  </si>
  <si>
    <t>0712150</t>
  </si>
  <si>
    <t>2150</t>
  </si>
  <si>
    <t>0800000</t>
  </si>
  <si>
    <t>0810000</t>
  </si>
  <si>
    <t>Широківський район</t>
  </si>
  <si>
    <t>Інші програми, заклади та заходи у сфері освіти</t>
  </si>
  <si>
    <t>0117690</t>
  </si>
  <si>
    <t>7690</t>
  </si>
  <si>
    <t>Інша економічна діяльність</t>
  </si>
  <si>
    <t>0600000</t>
  </si>
  <si>
    <t>0610000</t>
  </si>
  <si>
    <t>0611160</t>
  </si>
  <si>
    <t>0700000</t>
  </si>
  <si>
    <t>Найменування головного розпорядника, відповідального виконавця, бюджетної програми або напряму видатків згідно з типовою відомчою/ТПКВКМБ</t>
  </si>
  <si>
    <t>Код ТПКВКМБ</t>
  </si>
  <si>
    <t>Код ФКВКБ</t>
  </si>
  <si>
    <t>грн</t>
  </si>
  <si>
    <t>Управління культури, національностей і релігій Дніпропетровської обласної державної адміністрації</t>
  </si>
  <si>
    <t xml:space="preserve">Загальний обсяг фінансування будівництва </t>
  </si>
  <si>
    <t xml:space="preserve">Разом видатків на поточний рік </t>
  </si>
  <si>
    <t>0490</t>
  </si>
  <si>
    <t>Реконструкція з енергозбереженням та альтернативним опаленням СЗОШ
№ 2, по вул. Соборна, буд. 4, смт Широке, Широківського району Дніпропетровської області (у т.ч. ПКД)</t>
  </si>
  <si>
    <t>Межівський  район</t>
  </si>
  <si>
    <t>Верхньодніпровський район</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</si>
  <si>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</si>
  <si>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</si>
  <si>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інші хвороби</t>
  </si>
  <si>
    <t xml:space="preserve">Надання реабілітаційних послуг особам з інвалідністю та дітям з інвалідністю </t>
  </si>
  <si>
    <t>0813100</t>
  </si>
  <si>
    <t>0813102</t>
  </si>
  <si>
    <t>0813105</t>
  </si>
  <si>
    <t>3102</t>
  </si>
  <si>
    <t>3105</t>
  </si>
  <si>
    <t>3240</t>
  </si>
  <si>
    <t>3241</t>
  </si>
  <si>
    <t>Забезпечення діяльності інших закладів у сфері соціального захисту і соціального забезпечення</t>
  </si>
  <si>
    <t>0817320</t>
  </si>
  <si>
    <t>0817323</t>
  </si>
  <si>
    <t>0443</t>
  </si>
  <si>
    <t>Будівництво нової 2-х трансформаторної підстанції 6/0,4кВ з мережами 6кВ  по вул. Свердлова у м. Дніпро, у т.ч. ПКД</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</si>
  <si>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</si>
  <si>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0941</t>
  </si>
  <si>
    <t>2010</t>
  </si>
  <si>
    <t>0731</t>
  </si>
  <si>
    <t>Багатопрофільна стаціонарна медична допомога населенню</t>
  </si>
  <si>
    <t>1512020</t>
  </si>
  <si>
    <t>2020</t>
  </si>
  <si>
    <t>0732</t>
  </si>
  <si>
    <t xml:space="preserve">Спеціалізована стаціонарна медична допомога населенню </t>
  </si>
  <si>
    <t>Лікарсько-акушерська допомога вагітним, породіллям та новонародженим</t>
  </si>
  <si>
    <t>0712030</t>
  </si>
  <si>
    <t>2030</t>
  </si>
  <si>
    <t>0733</t>
  </si>
  <si>
    <t>Інші заклади та заходи</t>
  </si>
  <si>
    <t>1516080</t>
  </si>
  <si>
    <t>6080</t>
  </si>
  <si>
    <t xml:space="preserve">Реалізація державних та місцевих житлових програм </t>
  </si>
  <si>
    <t>1516083</t>
  </si>
  <si>
    <t>6083</t>
  </si>
  <si>
    <t>0610</t>
  </si>
  <si>
    <t>1120</t>
  </si>
  <si>
    <t>Реставрація вхідної групи (аварійно-відновлювальні роботи частини фасаду будівлі Художнього музею за адресою: вул. Шевченка, 21 у м. Дніпро)</t>
  </si>
  <si>
    <t>м. Дніпро</t>
  </si>
  <si>
    <t>м. Кривий Ріг</t>
  </si>
  <si>
    <t>у т.ч. за рахунок субвенції з державного бюджету</t>
  </si>
  <si>
    <t>Департамент охорони здоров’я Дніпропетровської обласної державної адміністрації</t>
  </si>
  <si>
    <t>0456</t>
  </si>
  <si>
    <t>0813241</t>
  </si>
  <si>
    <t>Реконструкція стадіону та елементів благоустрою загальноосвітньої школи № 7 за адресою: вул. Воїнів Афганців, 5, м. Синельникове Дніпропетровська область (у т.ч. ПКД)</t>
  </si>
  <si>
    <t>Апостолівський район</t>
  </si>
  <si>
    <t>0611040</t>
  </si>
  <si>
    <t>Спортивно-оздоровчий комплекс в сел. Ювілейне Дніпропетровського району Дніпропетровської області – будівництво (у т.ч. ПКД)</t>
  </si>
  <si>
    <t>Реконструкція стадіону ЗОШ № 7, м. Марганець, вул. Долгова, 1 (у т.ч. ПКД)</t>
  </si>
  <si>
    <t>Реконструкція 5-ти квартирного житлового будинку під дошкільний навчальний заклад в с. Вільне Новомосковського району Дніпропетровської області. (у т.ч. ПКД)</t>
  </si>
  <si>
    <t>Покровський  район</t>
  </si>
  <si>
    <t>за рахунок субвенції з державного бюджету</t>
  </si>
  <si>
    <t>1000000</t>
  </si>
  <si>
    <t>1010000</t>
  </si>
  <si>
    <t xml:space="preserve">Відсоток завершеності будівництва об’єктів на майбутні роки </t>
  </si>
  <si>
    <t>Департамент капітального будівництва Дніпропетровської обласної державної адміністрації</t>
  </si>
  <si>
    <t xml:space="preserve"> </t>
  </si>
  <si>
    <t>0813240</t>
  </si>
  <si>
    <t>Реконструкція аварійної будівлі КЗ „Обласний центр екстреної медичної допомоги та медицини катастроф” ДОР” по вул. Свердлова, буд. 65, м. Дніпропетровськ (у т.ч. ПКД)</t>
  </si>
  <si>
    <t>1160</t>
  </si>
  <si>
    <t>Департамент соціального захисту населення Дніпропетровської обласної державної адміністрації</t>
  </si>
  <si>
    <t>Департамент житлово-комунального господарства та будівництва Дніпропетровської обласної державної адміністрації</t>
  </si>
  <si>
    <t>Перший заступник голови обласної ради</t>
  </si>
  <si>
    <t>0117670</t>
  </si>
  <si>
    <t>7670</t>
  </si>
  <si>
    <t>1200000</t>
  </si>
  <si>
    <t>1210000</t>
  </si>
  <si>
    <t>1500000</t>
  </si>
  <si>
    <t>1510000</t>
  </si>
  <si>
    <t>1090</t>
  </si>
  <si>
    <t>1515040</t>
  </si>
  <si>
    <t>5040</t>
  </si>
  <si>
    <t>Підтримка і розвиток спортивної інфраструктури</t>
  </si>
  <si>
    <t>1515041</t>
  </si>
  <si>
    <t>5041</t>
  </si>
  <si>
    <t>Утримання та фінансова підтримка спортивних споруд</t>
  </si>
  <si>
    <t>1517321</t>
  </si>
  <si>
    <t>7321</t>
  </si>
  <si>
    <t xml:space="preserve">Усього видатків на завершення будівництва об’єктів на майбутні роки </t>
  </si>
  <si>
    <t>Код програмної класифікації видатків та кредитування місцевого бюджету</t>
  </si>
  <si>
    <t>3100</t>
  </si>
  <si>
    <t>Будівництво освітніх установ та закладів</t>
  </si>
  <si>
    <t>м. Кам’янське</t>
  </si>
  <si>
    <t>м. Нікополь</t>
  </si>
  <si>
    <t>м. Новомосковськ</t>
  </si>
  <si>
    <t>у т.ч. залишки субвенції з державного бюджету</t>
  </si>
  <si>
    <t>у т.ч.  кредиторська заборгованість</t>
  </si>
  <si>
    <t>1517363</t>
  </si>
  <si>
    <t xml:space="preserve">у т.ч. залишки субвенції </t>
  </si>
  <si>
    <t>Утримання та розвиток автомобільних доріг та дорожньої інфраструктури за рахунок трансфертів з інших місцевих бюджетів</t>
  </si>
  <si>
    <t>1517361</t>
  </si>
  <si>
    <t>Реконструкція будівлі КЗ „Покровська дитячо-юнацька спортивна школа” Покровської районної ради Дніпропетровської області (I черга), у т.ч. ПКД</t>
  </si>
  <si>
    <t>1217360</t>
  </si>
  <si>
    <t xml:space="preserve">Виконання інвестиційних проектів </t>
  </si>
  <si>
    <t>7361</t>
  </si>
  <si>
    <t>Співфінансування інвестиційних проектів, що реалізуються за рахунок коштів державного фонду регіонального розвитку</t>
  </si>
  <si>
    <t>1217363</t>
  </si>
  <si>
    <t>7363</t>
  </si>
  <si>
    <t>Виконання  інвестиційних проектів в рамках здійснення заходів щодо соціально-економічного розвитку окремих територій</t>
  </si>
  <si>
    <t>у тому числі:</t>
  </si>
  <si>
    <t>в тому числі кредиторська заборгованість</t>
  </si>
  <si>
    <t>1040</t>
  </si>
  <si>
    <t>Будівництво установ та закладів соціальної сфери</t>
  </si>
  <si>
    <t>1517324</t>
  </si>
  <si>
    <t>7324</t>
  </si>
  <si>
    <t>Будівництво установ та закладів культури</t>
  </si>
  <si>
    <t>1217463</t>
  </si>
  <si>
    <t>7463</t>
  </si>
  <si>
    <t>Будівництво малого групового будинку за адресою: Дніпропетровська область, Синельниківський район, с. Раївка, вул. Таланова, 14-а (у т.ч. ПКД)</t>
  </si>
  <si>
    <t>м. Покров</t>
  </si>
  <si>
    <t>м. Синельникове</t>
  </si>
  <si>
    <t>Департамент освіти і науки Дніпропетровської обласної державної адміністрації</t>
  </si>
  <si>
    <t>Внески до статутного капіталу суб’єктів господарювання</t>
  </si>
  <si>
    <t>0617320</t>
  </si>
  <si>
    <t>0712010</t>
  </si>
  <si>
    <t>Реконструкція стадіону Святовасилівської СШ Солонянського району Дніпропетровської області (у т.ч. ПКД)</t>
  </si>
  <si>
    <t>0117693</t>
  </si>
  <si>
    <t>7693</t>
  </si>
  <si>
    <t>1517322</t>
  </si>
  <si>
    <t>7322</t>
  </si>
  <si>
    <t>Будівництво медичних установ та закладів</t>
  </si>
  <si>
    <t>7323</t>
  </si>
  <si>
    <t>Будівництво будинку культури в с. Новоолександрівка по вул. Парковій, 1-К  Дніпровського району Дніпропетровської області (у т.ч. ПКД)</t>
  </si>
  <si>
    <t>1517325</t>
  </si>
  <si>
    <t>0611162</t>
  </si>
  <si>
    <t>1162</t>
  </si>
  <si>
    <t>Інші програми та заходи у сфері освіти</t>
  </si>
  <si>
    <t>Межівський район</t>
  </si>
  <si>
    <t>Реконструкція системи теплопостачання стадіону „Трудові резерви”, м. Дніпро, (у т.ч. ПКД)</t>
  </si>
  <si>
    <t>Реконструкція системи теплопостачання стадіону „Трудові резерви”, м. Дніпро. Збільшення потужності. (у т.ч. ПКД)</t>
  </si>
  <si>
    <t>0717320</t>
  </si>
  <si>
    <t>0717322</t>
  </si>
  <si>
    <t xml:space="preserve">Будівництво медичних установ та закладів </t>
  </si>
  <si>
    <t>0611070</t>
  </si>
  <si>
    <t>1070</t>
  </si>
  <si>
    <t>0611120</t>
  </si>
  <si>
    <t>0617321</t>
  </si>
  <si>
    <t>С. ОЛІЙНИК</t>
  </si>
  <si>
    <t>7360</t>
  </si>
  <si>
    <t>1217460</t>
  </si>
  <si>
    <t>7460</t>
  </si>
  <si>
    <t>Утримання та розвиток автомобільних доріг та дорожньої інфраструктури</t>
  </si>
  <si>
    <t>1217461</t>
  </si>
  <si>
    <t>Утримання та розвиток автомобільних доріг та дорожньої інфраструктури за рахунок коштів місцевого бюджету</t>
  </si>
  <si>
    <t>7461</t>
  </si>
  <si>
    <t>7320</t>
  </si>
  <si>
    <t>1517320</t>
  </si>
  <si>
    <t>1517360</t>
  </si>
  <si>
    <t>7365</t>
  </si>
  <si>
    <t>1517365</t>
  </si>
  <si>
    <t>Магдалинівський район</t>
  </si>
  <si>
    <t>Реконструкція нежитлових приміщень КЗ „ДЦПМСД № 1” під амбулаторію № 6 за адресою: вул. М. Руденка, 112, м. Дніпро (у т.ч. ПКД)</t>
  </si>
  <si>
    <t>Надання загальної середньої освіти загальноосвiтнiми школами-iнтернатами, загальноосвітніми санаторними школами-інтернатами,</t>
  </si>
  <si>
    <t>1017320</t>
  </si>
  <si>
    <t>1017324</t>
  </si>
  <si>
    <t>7325</t>
  </si>
  <si>
    <t>Будівництво споруд, установ та закладів фізичної культури і спорту</t>
  </si>
  <si>
    <t>Реконструкція  центрального стадіону м. Апостолове Апостолівського району (у т.ч. ПКД)</t>
  </si>
  <si>
    <t>Спортивно-оздоровчий комплекс в смт. Слобожанське Дніпровського району Дніпропетровської області (нове будівництво). Плавальний басейн (у т.ч. ПКД)</t>
  </si>
  <si>
    <t>Реконструкція стадіону в смт. Юр’ївка, в т.ч. ПКД</t>
  </si>
  <si>
    <t>1517330</t>
  </si>
  <si>
    <t>7330</t>
  </si>
  <si>
    <t>1517340</t>
  </si>
  <si>
    <t>7340</t>
  </si>
  <si>
    <t>Назва об’єктів відповідно до проектно-кошторисної документації тощо</t>
  </si>
  <si>
    <t>0100000</t>
  </si>
  <si>
    <t>0110000</t>
  </si>
  <si>
    <t>Усього видатків по обласному бюджету</t>
  </si>
  <si>
    <t>Обласна рада</t>
  </si>
  <si>
    <t>0990</t>
  </si>
  <si>
    <t>0810</t>
  </si>
  <si>
    <t>0763</t>
  </si>
  <si>
    <t>Капітальні видатки</t>
  </si>
  <si>
    <t>м. Павлоград</t>
  </si>
  <si>
    <t>Дніпровський район</t>
  </si>
  <si>
    <t>Новомосковський район</t>
  </si>
  <si>
    <t>Солонянський район</t>
  </si>
  <si>
    <t>1511010</t>
  </si>
  <si>
    <t>1010</t>
  </si>
  <si>
    <t>0910</t>
  </si>
  <si>
    <t>Надання дошкільної освіти</t>
  </si>
  <si>
    <t>1511020</t>
  </si>
  <si>
    <t>1020</t>
  </si>
  <si>
    <t>0921</t>
  </si>
  <si>
    <t>0922</t>
  </si>
  <si>
    <t>Інші заходи, пов’язані з економічною діяльністю</t>
  </si>
  <si>
    <t>Будівництво об’єктів соціально-культурного призначення</t>
  </si>
  <si>
    <t>Синельниківський район</t>
  </si>
  <si>
    <t>Додаток 5</t>
  </si>
  <si>
    <t>до розпорядження</t>
  </si>
  <si>
    <t>голови обласної ради</t>
  </si>
  <si>
    <t>Зміни до переліку об’єктів, видатки на які у 2018  році будуть проводитися за рахунок коштів бюджету розвитку</t>
  </si>
  <si>
    <t>Підготовка кадрів вищими навчальними закладами І – ІІ рівнів акредитації (коледжами, технікумами, училищами)</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</si>
  <si>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</si>
  <si>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Виконання інвестиційних проектів в рамках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</si>
  <si>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Реконструкція комунікаційної мережі для системи медичного обладнання операційних нового хірургічного корпусу КЗ „Дніпропетровська обласна клінічна лікарня ім. І.І. Мечникова” за адресою: пл. Соборна, 14 м Дніпро</t>
  </si>
  <si>
    <t>Реконструкція котельні з переводом на альтернативне паливо за адресою Дніпропетровська обл. Верхньодніпровський р-н м. Верхівцеве, вул. Залізнична, 1А</t>
  </si>
  <si>
    <t>Реконструкція плавального басейну КЗО „Загальноосвітня санаторна школа-інтернат № 3” ДОР по вул. Прапорна, 25, м. Дніпропетровськ (у т.ч. ПКД)</t>
  </si>
  <si>
    <t>м. Марганець</t>
  </si>
  <si>
    <t>Реконструкція дошкільного навчального закладу „Чебурашка” з улаштуванням автономної котельні по вул. Велика Ковалівка, 14 в м. Новомосковську (коригування) (у тому числі ПКД)</t>
  </si>
  <si>
    <t>Реконструкція будівлі ЗШ № 2 (корпус 2)  для подальшого переводу в НВК № 2 по вул. Полтавська, 148 (замість вул. Московська, 123), м. Павлоград Дніпропетровської області (Коригування), у т.ч. ПКД</t>
  </si>
  <si>
    <t>Реконструкція стадіону ЗОШ № 1 за адресою вул. Озерна, 59, м. Павлоград Дніпропетровської області</t>
  </si>
  <si>
    <t>Реконструкція стадіону ЗШ № 3 за адресою: вул. Соборна, 3, м. Павлоград Дніпропетровської області</t>
  </si>
  <si>
    <t>Будівництво ДНЗ на 80 місць за адресою: вул. Шкільна, 2, с. Старі Кодаки Дніпровського району Дніпропетровської області (у т.ч. ПКД)</t>
  </si>
  <si>
    <t>Реконструкція опорної школи смт Магдалинівка, вул. Центральна, 12 Магдалинівський район Дніпропетровської області (у т.ч. ПКД)</t>
  </si>
  <si>
    <t>Реконструкція стадіону РКЗО „Межівська СЗШ № 1” (дві філії) вул. Учительська, 7, смт Межова Межівського району Дніпропетровської області (у т.ч. ПКД)</t>
  </si>
  <si>
    <t xml:space="preserve">Реконструкція будівлі КП „Дніпропетровський обласний клінічний центр кардіології та кардіохірургії” ДОР” за адресою: вул. Князя Володимира Великого, буд.28, м. Дніпро, (у т.ч. ПКД)   </t>
  </si>
  <si>
    <t>Реконструкція будівлі КП „Дніпропетровський обласний клінічний центр кардіології та кардіохірургії” ДОР” за адресою: вул. Князя Володимира Великого, буд.28, м. Дніпро (І черга), (у т.ч. ПКД)</t>
  </si>
  <si>
    <t>Реконструкція головного корпусу КЗ „Дніпропетровська міська лікарня № 15” ДОР” під КЗ „Обласний центр поліативної та хоспісної допомоги” по вул. Перемоги, 113 м. Дніпро (у т.ч. ПКД)</t>
  </si>
  <si>
    <t>Реконструкція корпусу платної поліклініки КЗ „Дніпропетровська обласна клінічна лікарня  ім. І.І. Мечникова” під центр діагностики та реабілітації постраждалих в зоні АТО (у т.ч. ПКД)</t>
  </si>
  <si>
    <t>Реконструкція будівлі стаціонару та поліклініки комунального закладу „Клінічний онкологічний диспансер” ДОР по вул. Космічній, 21 у м. Дніпропетровську. (Покрівля, фасади, заповнення віконних та дверних прорізів, благоустрій)</t>
  </si>
  <si>
    <t>Будівництво будівлі під амбулаторію ЗПСМ КЗ „Нікопольський центр первинної медико-санітарної допомоги” по вул. Чалого, м. Нікополь (у т.ч. ПКД)</t>
  </si>
  <si>
    <t>Реконструкція стадіону зі спорудами, які знаходяться на його території, розташованого за адресою: м. Верхньодніпровськ, вул. Федоровського (у т.ч. ПКД)</t>
  </si>
  <si>
    <t>Реконструкція нежитлових приміщень КЗ „ДЦПМСД № 10” під амбулаторію сімейної медицини № 8 за адресою: вул. Електрична, 15, м. Дніпро (у т.ч. ПКД)</t>
  </si>
  <si>
    <t>Приміщення під амбулаторію № 7 „Центру первинної медико-санітарної допомоги № 3” за адресою: мкр.7 Зарічний, 9а, м. Кривий Ріг – реконструкція (у т.ч. ПКД)</t>
  </si>
  <si>
    <t>Реконструкція приміщень під амбулаторію № 4 „Центру первинної медико-санітарної допомоги № 2” по вул. Електрозаводській, 22а в м. Кривий Ріг Дніпропетровської області (у т.ч. ПКД)</t>
  </si>
  <si>
    <t>Реконструкція малої арени стадіону „Перемога” за адресою: просп. Аношкіна, 109, м. Дніпродзержинськ (у т.ч. ПКД)</t>
  </si>
  <si>
    <t>Реконструкція будівлі Павлоградського навчально-виховного комплексу „Дошкільний навчальний заклад — загальноосвітній навчальний заклад № 22” по вул. Баумана, 61 в м. Павлоград Дніпропетровської області (коригування), у т.ч. ПКД</t>
  </si>
  <si>
    <t>Реконструкція майстерні в житловий корпус № 5 у комунальному закладі „Васильківський психоневрологічний будинок-інтернат” Дніпропетровської обласної ради. Коригування (у т.ч. ПКД)</t>
  </si>
  <si>
    <t>Реконструкція гуртожитку на 100 місць під спальний корпус КЗ „Стародобровільський ПНІ” ДОР” по вул. Степовій, 2-В с. Стародобровільське Широківського р-ну Дніпропетровської обл.</t>
  </si>
  <si>
    <t>Будівництво житлового будинку в сел. Слобожанське Дніпровського району (у т.ч. ПКД)</t>
  </si>
  <si>
    <t>Будівництво будинку культури в с. Новоолександрівка по вул. Парковій, 1-К Дніпровського району Дніпропетровської області (у т.ч. ПКД)</t>
  </si>
  <si>
    <t>„Реконструкція існуючих мініфутбольних майданчиків на спортивному комплексі „Олімпійські резерви „КСНЗСП „ДВУФК” ДОР” за адресою: пр. Богдана Хмельницького, 29 А у м. Дніпро”</t>
  </si>
  <si>
    <t>КЗ „Обласний центр екстреної медичної допомоги та медицини катастроф” ДОР” вул. Лікарняна, 1, м. Новомосковськ, Дніпропетровська область. Реконструкція комерційного вузла обліку газу: топкова</t>
  </si>
  <si>
    <t>„Реконструкція котельні Стародобровільського психоневрологічного інтернату, Дніпропетровська обл., Широківський р-н, с. Стародобровільське, 
вул. Степова, 2в”</t>
  </si>
  <si>
    <t>Реставрація великої концертної зали у будинку КП „Дніпропетровська філармонія імені Л.Б. Когана” ДОР” за адресою: м. Дніпро, вул. Воскресенська, 6</t>
  </si>
  <si>
    <t>Реконструкція корпусу платної поліклініки КЗ „Дніпропетровська обласна клінічна лікарня  ім. І.І. Мечникова” під центр діагностики та реабілітації постраждалих в зоні АТО (Iчерга )(у т. ч. ПКД)</t>
  </si>
  <si>
    <t>Реконструкція дощової та напірно-господарчо-побутової каналізації та насосної станції спортивного комплексу комунального спеціалізованого навчального закладу спортивного профілю „Дніпропетровського вищого училища фізичної культури Дніпропетровської обласної ради” вул. Героїв Сталінграда, 29а (у т.ч. ПКД)</t>
  </si>
  <si>
    <t>Реконструкція стадіону Позашкільного навчального закладу „Дитячо-юнацька спортивна школа” за адресою: вул. Героїв України, 4в, м. Павлоград</t>
  </si>
  <si>
    <t>Реконструкція зали боксу (безкаркасного ангару) спортивного комплексу КСНЗСП „Дніпропетровське вище училище фізичної культури” ДОР під спортивно-адміністративний комплекс по вул. Г. Сталінграду, 29а в м. Дніпропетровськ. Коригування, в т.ч. ПКД</t>
  </si>
  <si>
    <t>Будівництво спортивного плавального басейну на території КПНЗ „Дитяча юнацька спортивна школа № 3” Криворізької міської ради по вул. Зарічній, 3 у м. Кривий Ріг Дніпропетровської області (у т.ч. ПКД)</t>
  </si>
  <si>
    <t>Реконструкція стадіону, розташованого на території КПНЗ „Дитячо-юнацька спортивна школа № 3” Криворізької міської ради по вул. Зарічній, 3 у м. Кривий Ріг Дніпропетровської області (у т. ч. ПКД)</t>
  </si>
  <si>
    <t>Реконструкція окремо розташованої будівлі комунального закладу „Дошкільний навчальний заклад (ясла-сад) № 23 „Дзвіночок” Кам`янської міської ради дошкільний заклад для дітей від 3 до 6 років. За адресою: вул. Чорновола, 77 (у т.ч. ПКД)</t>
  </si>
  <si>
    <t>Реконструкція комунального закладу „Дошкільний навчальний заклад (ясла-садок) – центр розвитку дитини № 27 „Орлятко” Кам’янської міської ради за адресою: просп. Наддніпрянський, 5 (у т.ч. ПКД)</t>
  </si>
  <si>
    <t>Реконструкція вузла обліку газу об’єкту за адресою: Дніпропетровська область,
м. Верхньодніпровськ, вул. Гагаріна, 16 КЗ „Обласний центр екстреної медичної допомоги та медицини катастроф” ДОР”</t>
  </si>
  <si>
    <t>Реконструкція газопостачання підприємства КЗ „Обласний центр екстреної медичної допомоги та медицини катастроф” ДОР” за адресою: м. Дніпро,
вул. Каруни, буд. 93</t>
  </si>
  <si>
    <t>Реконструкція котельні КЗ „Верхівцевський психоневрологічний інтернат” ДОР в
м. Верхівцеве Верхньодніпровського району Дніпропетровської області</t>
  </si>
  <si>
    <t>Реконструкція системи теплопостачання Верхівцевського психоневрологічного інтернату, розташованої за адресою Дніпропетровська обл. Верхньодніпровський
р-н м. Верхівцеве, вул. Залізнична, 1А</t>
  </si>
  <si>
    <t>Виготовлення проектно-кошторисної документації на реставрацію великої концертної зали КП „Дніпропетровська філармонія імені Л.Б. Когана” ДОР” за адресою: м. Дніпро, вул. Воскресенська, 6</t>
  </si>
  <si>
    <t xml:space="preserve">Будівництво спортивно-оздоровчого комплексу на території 
парку Перемоги в м. Нікополь по вул. Херсонська , у т.ч. ПКД  </t>
  </si>
  <si>
    <t>Реконструкція нежитлових приміщень КЗ „ДЦПМСД” № 10 під амбулаторію  сімейної медицини за адресою: вул. Буковинська, 5 м. Дніпро” (у т.ч. ПКД)</t>
  </si>
  <si>
    <t>Будівництво КДНЗ (ясел-садка) „Світанок” за адресою: м. Нікополь, перехрестя
вул. Першотравнева та вул. 8 Березня (у т.ч. ПКД)</t>
  </si>
  <si>
    <t>Будівництво навчально-виховного комплексу на території КЗ „Підгородненська загальноосвітня школа № 4 І – ІІІ ступенів” Дніпровської районної ради Дніпропетровської області, розташованої за адресою: м. Підгородне,
вул. Партизанська, 58 (у т.ч. ПКД)</t>
  </si>
  <si>
    <t>Будівництво навчально-виховного комплексу на території КЗ „Обухівська загальноосвітня школа № 2 І – ІІІ ступенів” Дніпровської районної ради Дніпропетровської області”, розташованої за адресою: смт Обухівка,
вул. Солідарності, 49 (у т.ч. ПКД)</t>
  </si>
  <si>
    <t>Коригування проекту „Реконструкція м’якої покрівлі під шатровий дах з утепленням фасадів головного корпусу КЗ „Дитячий санаторій № 1” ДОР” під „Реконструкція з утепленням фасаду головного корпусу КЗ „Дитячий санаторій № 1” ДОР” по вул. Тополина, 41, м. Дніпро (у т.ч. ПКД)</t>
  </si>
  <si>
    <r>
      <t xml:space="preserve">Реконструкція системи киснепостачання корпусу стаціонару та полікліники КЗ „Клінічний онкологічний диспансер” Дніпропетровської обласної ради”
м. Дніпропетровськ, вул. Космічна, 21 </t>
    </r>
    <r>
      <rPr>
        <sz val="12"/>
        <rFont val="Times New Roman"/>
        <family val="1"/>
        <charset val="204"/>
      </rPr>
      <t>(у т.ч. ПКД)</t>
    </r>
  </si>
  <si>
    <t>Реконструкція будівлі майстерні під спортивні зали Позашкільного навчального закладу „Дитячо-юнацька спортивна школа” за адресою: вул. Героїв України, 4в,
м. Павлоград</t>
  </si>
  <si>
    <t>Реконструкція будівлі комунального закладу охорони здоров’я Дніпродзержинської міської ради „Центр первинної медико-санітарної допомоги № 3” за адресою:
вул. Республіканська, 31 під міський центр з профілактики та боротьби зі СНІДом (у т.ч. ПКД)</t>
  </si>
  <si>
    <t>Реконструкція стадіону та спортивних майданчиків КЗ „Слобожанський учбово-виховний комплекс № 1 „Загальноосвітня багатопрофільна школа ІІ – ІІІ ступенів – центр позашкільної освіти Слобожанської селищної ради, Дніпровського р-ну, Дніпропетровської області” за адресою: смт. Слобожанське, вул. Будівельників, 1</t>
  </si>
  <si>
    <t>Реконструкція частини будівлі комунального закладу „Навчально-виховний комплекс „Загальноосвітній навчальний заклад І – ІІ ступенів – академічний ліцей
№ 15 м. Дніпродзержинська” Дніпродзержинської міської ради за адресою по
вул. 40 років Перемоги, 10. Коригування (у т.ч. ПКД)</t>
  </si>
  <si>
    <t>Реконструкція першого поверху терапевтичного корпусу під відділення невідкладної (екстреної) медичної допомоги КЗ „Дніпропетровське клінічне об’єднання швидкої медичної допомоги” Дніпропетровської обласної ради” по
вул. Свердлова, 65 м. Дніпропетровську (у т.ч. ПКД)</t>
  </si>
  <si>
    <t>Реконструкція вузла обліку газу при виконанні робіт по організації каналу  дистанційної передачі даних від вузла обліку природного газу по ПК верхнього рівня на базі GPRS модем ТБК КЗ „ОЦЕМД та МК” ДОР” за адресою:
м. Павлоград, вул. Дніпровська, 213, Дніпропетровська обл.</t>
  </si>
  <si>
    <t>Реконструкція частини будівлі амбулаторії № 1, 3  КЗ „Нікопольський центр первинної медико-санітарної допомоги” під дитяче стаціонарне та консультативно-діагностичне відділення за адресою: м. Нікополь, проспект Трубників, буд. 47 (у т.ч. ПКД)</t>
  </si>
  <si>
    <t>Школа № 2 смт Межова Дніпропетровської області – реконструкція (у т.ч. ПКД)</t>
  </si>
  <si>
    <t>Першочергові протиаварійні роботи з реставрації пам’ятки культури, історії та архітектури. Покрівля пам’ятнику містобудування і архітектури Національного значення, охр. № 1074 – будівля КЗ культури „Дніпровський академічний Український музично-драматичний театр ім. Т.Г. Шевченка” Дніпропетровської обласної ради, за адресою: м. Дніпро, вул. Воскресенська, 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</si>
</sst>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96" formatCode="#,##0.0"/>
    <numFmt numFmtId="201" formatCode="0.0"/>
    <numFmt numFmtId="219" formatCode="#,##0.0_ ;[Red]\-#,##0.0\ "/>
    <numFmt numFmtId="220" formatCode="#,##0_ ;[Red]\-#,##0\ "/>
  </numFmts>
  <fonts count="48" x14ac:knownFonts="1">
    <font>
      <sz val="10"/>
      <name val="Times New Roman"/>
      <charset val="204"/>
    </font>
    <font>
      <sz val="11"/>
      <color indexed="8"/>
      <name val="Calibri"/>
      <family val="2"/>
      <charset val="204"/>
    </font>
    <font>
      <sz val="10"/>
      <name val="Times New Roman"/>
      <family val="1"/>
      <charset val="204"/>
    </font>
    <font>
      <b/>
      <sz val="14"/>
      <name val="Times New Roman"/>
      <family val="1"/>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b/>
      <sz val="10"/>
      <name val="Times New Roman"/>
      <family val="1"/>
      <charset val="204"/>
    </font>
    <font>
      <i/>
      <sz val="10"/>
      <name val="Times New Roman"/>
      <family val="1"/>
      <charset val="204"/>
    </font>
    <font>
      <sz val="10"/>
      <name val="Helv"/>
      <charset val="204"/>
    </font>
    <font>
      <sz val="10"/>
      <name val="Arial Cyr"/>
      <charset val="204"/>
    </font>
    <font>
      <sz val="10"/>
      <name val="Arial"/>
      <family val="2"/>
      <charset val="204"/>
    </font>
    <font>
      <sz val="10"/>
      <name val="Courier New"/>
      <family val="3"/>
      <charset val="204"/>
    </font>
    <font>
      <sz val="12"/>
      <name val="Times New Roman"/>
      <family val="1"/>
      <charset val="204"/>
    </font>
    <font>
      <b/>
      <sz val="11"/>
      <name val="Times New Roman"/>
      <family val="1"/>
      <charset val="204"/>
    </font>
    <font>
      <sz val="11"/>
      <name val="Times New Roman"/>
      <family val="1"/>
      <charset val="204"/>
    </font>
    <font>
      <b/>
      <sz val="18"/>
      <name val="Times New Roman"/>
      <family val="1"/>
      <charset val="204"/>
    </font>
    <font>
      <sz val="10"/>
      <color indexed="8"/>
      <name val="Arial"/>
      <family val="2"/>
      <charset val="204"/>
    </font>
    <font>
      <i/>
      <sz val="11"/>
      <name val="Times New Roman"/>
      <family val="1"/>
      <charset val="204"/>
    </font>
    <font>
      <sz val="11"/>
      <color indexed="62"/>
      <name val="Calibri"/>
      <family val="2"/>
      <charset val="204"/>
    </font>
    <font>
      <b/>
      <sz val="11"/>
      <color indexed="9"/>
      <name val="Calibri"/>
      <family val="2"/>
      <charset val="204"/>
    </font>
    <font>
      <b/>
      <sz val="18"/>
      <color indexed="62"/>
      <name val="Cambria"/>
      <family val="2"/>
      <charset val="204"/>
    </font>
    <font>
      <sz val="11"/>
      <color indexed="10"/>
      <name val="Calibri"/>
      <family val="2"/>
      <charset val="204"/>
    </font>
    <font>
      <sz val="11"/>
      <color indexed="17"/>
      <name val="Calibri"/>
      <family val="2"/>
      <charset val="204"/>
    </font>
    <font>
      <sz val="13"/>
      <name val="Times New Roman"/>
      <family val="1"/>
      <charset val="204"/>
    </font>
    <font>
      <u/>
      <sz val="10"/>
      <name val="Times New Roman"/>
      <family val="1"/>
      <charset val="204"/>
    </font>
    <font>
      <b/>
      <u/>
      <sz val="11"/>
      <name val="Times New Roman"/>
      <family val="1"/>
      <charset val="204"/>
    </font>
    <font>
      <b/>
      <u/>
      <sz val="10"/>
      <name val="Times New Roman"/>
      <family val="1"/>
      <charset val="204"/>
    </font>
    <font>
      <sz val="14"/>
      <name val="Times New Roman"/>
      <family val="1"/>
      <charset val="204"/>
    </font>
    <font>
      <sz val="9"/>
      <name val="Times New Roman"/>
      <family val="1"/>
      <charset val="204"/>
    </font>
    <font>
      <b/>
      <sz val="16"/>
      <name val="Times New Roman"/>
      <family val="1"/>
      <charset val="204"/>
    </font>
    <font>
      <sz val="16"/>
      <name val="Times New Roman"/>
      <family val="1"/>
    </font>
    <font>
      <sz val="16"/>
      <name val="Arial Cyr"/>
      <charset val="204"/>
    </font>
    <font>
      <u/>
      <sz val="11"/>
      <name val="Times New Roman"/>
      <family val="1"/>
      <charset val="204"/>
    </font>
    <font>
      <b/>
      <i/>
      <sz val="11"/>
      <name val="Times New Roman"/>
      <family val="1"/>
      <charset val="204"/>
    </font>
    <font>
      <i/>
      <u/>
      <sz val="11"/>
      <name val="Times New Roman"/>
      <family val="1"/>
      <charset val="204"/>
    </font>
    <font>
      <i/>
      <u/>
      <sz val="10"/>
      <name val="Times New Roman"/>
      <family val="1"/>
      <charset val="204"/>
    </font>
    <font>
      <i/>
      <sz val="11"/>
      <color indexed="18"/>
      <name val="Times New Roman"/>
      <family val="1"/>
      <charset val="204"/>
    </font>
    <font>
      <i/>
      <sz val="10"/>
      <color indexed="18"/>
      <name val="Times New Roman"/>
      <family val="1"/>
      <charset val="204"/>
    </font>
    <font>
      <i/>
      <sz val="11"/>
      <color indexed="10"/>
      <name val="Times New Roman"/>
      <family val="1"/>
      <charset val="204"/>
    </font>
    <font>
      <i/>
      <sz val="10"/>
      <color indexed="10"/>
      <name val="Times New Roman"/>
      <family val="1"/>
      <charset val="204"/>
    </font>
    <font>
      <sz val="11"/>
      <color indexed="10"/>
      <name val="Times New Roman"/>
      <family val="1"/>
      <charset val="204"/>
    </font>
    <font>
      <i/>
      <sz val="11"/>
      <color indexed="8"/>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2"/>
      </patternFill>
    </fill>
    <fill>
      <patternFill patternType="solid">
        <fgColor indexed="55"/>
      </patternFill>
    </fill>
    <fill>
      <patternFill patternType="solid">
        <fgColor indexed="26"/>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s>
  <cellStyleXfs count="90">
    <xf numFmtId="0" fontId="0" fillId="0" borderId="0"/>
    <xf numFmtId="0" fontId="9"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5" fillId="0" borderId="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4" fillId="20" borderId="1" applyNumberFormat="0" applyAlignment="0" applyProtection="0"/>
    <xf numFmtId="0" fontId="5" fillId="21" borderId="2" applyNumberFormat="0" applyAlignment="0" applyProtection="0"/>
    <xf numFmtId="0" fontId="10" fillId="21" borderId="1" applyNumberFormat="0" applyAlignment="0" applyProtection="0"/>
    <xf numFmtId="0" fontId="28" fillId="6"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22" fillId="0" borderId="0">
      <alignment vertical="top"/>
    </xf>
    <xf numFmtId="0" fontId="27" fillId="0" borderId="3" applyNumberFormat="0" applyFill="0" applyAlignment="0" applyProtection="0"/>
    <xf numFmtId="0" fontId="7" fillId="0" borderId="4" applyNumberFormat="0" applyFill="0" applyAlignment="0" applyProtection="0"/>
    <xf numFmtId="0" fontId="25" fillId="22" borderId="5" applyNumberFormat="0" applyAlignment="0" applyProtection="0"/>
    <xf numFmtId="0" fontId="26" fillId="0" borderId="0" applyNumberFormat="0" applyFill="0" applyBorder="0" applyAlignment="0" applyProtection="0"/>
    <xf numFmtId="0" fontId="11" fillId="20" borderId="0" applyNumberFormat="0" applyBorder="0" applyAlignment="0" applyProtection="0"/>
    <xf numFmtId="0" fontId="15" fillId="0" borderId="0"/>
    <xf numFmtId="0" fontId="2" fillId="0" borderId="0"/>
    <xf numFmtId="0" fontId="14" fillId="0" borderId="0"/>
    <xf numFmtId="0" fontId="16" fillId="0" borderId="0"/>
    <xf numFmtId="0" fontId="4" fillId="3" borderId="0" applyNumberFormat="0" applyBorder="0" applyAlignment="0" applyProtection="0"/>
    <xf numFmtId="0" fontId="6" fillId="0" borderId="0" applyNumberFormat="0" applyFill="0" applyBorder="0" applyAlignment="0" applyProtection="0"/>
    <xf numFmtId="0" fontId="9" fillId="23" borderId="6" applyNumberFormat="0" applyFont="0" applyAlignment="0" applyProtection="0"/>
    <xf numFmtId="0" fontId="1" fillId="23" borderId="6" applyNumberFormat="0" applyFont="0" applyAlignment="0" applyProtection="0"/>
    <xf numFmtId="0" fontId="2" fillId="23" borderId="6" applyNumberFormat="0" applyFont="0" applyAlignment="0" applyProtection="0"/>
    <xf numFmtId="0" fontId="14" fillId="0" borderId="0"/>
    <xf numFmtId="0" fontId="27" fillId="0" borderId="0" applyNumberFormat="0" applyFill="0" applyBorder="0" applyAlignment="0" applyProtection="0"/>
  </cellStyleXfs>
  <cellXfs count="120">
    <xf numFmtId="0" fontId="0" fillId="0" borderId="0" xfId="0"/>
    <xf numFmtId="0" fontId="2" fillId="0" borderId="0" xfId="0" applyNumberFormat="1" applyFont="1" applyFill="1" applyAlignment="1" applyProtection="1"/>
    <xf numFmtId="0" fontId="20" fillId="0" borderId="0" xfId="0" applyNumberFormat="1" applyFont="1" applyFill="1" applyAlignment="1" applyProtection="1">
      <alignment vertical="center" wrapText="1"/>
    </xf>
    <xf numFmtId="0" fontId="2" fillId="0" borderId="0" xfId="0" applyFont="1" applyFill="1"/>
    <xf numFmtId="0" fontId="2" fillId="0" borderId="0" xfId="0" applyFont="1" applyFill="1" applyBorder="1" applyAlignment="1">
      <alignment horizontal="center"/>
    </xf>
    <xf numFmtId="0" fontId="3" fillId="0" borderId="0" xfId="0" applyNumberFormat="1" applyFont="1" applyFill="1" applyBorder="1" applyAlignment="1" applyProtection="1">
      <alignment horizontal="center" vertical="top"/>
    </xf>
    <xf numFmtId="0" fontId="20" fillId="0" borderId="7" xfId="0" applyFont="1" applyFill="1" applyBorder="1" applyAlignment="1">
      <alignment horizontal="justify" vertical="center" wrapText="1"/>
    </xf>
    <xf numFmtId="196" fontId="2" fillId="0" borderId="0" xfId="0" applyNumberFormat="1" applyFont="1" applyFill="1" applyAlignment="1" applyProtection="1"/>
    <xf numFmtId="0" fontId="2" fillId="0" borderId="0" xfId="0" applyNumberFormat="1" applyFont="1" applyFill="1" applyAlignment="1" applyProtection="1">
      <alignment horizontal="center"/>
    </xf>
    <xf numFmtId="0" fontId="23" fillId="0" borderId="7" xfId="0" applyFont="1" applyFill="1" applyBorder="1" applyAlignment="1">
      <alignment horizontal="justify" vertical="center" wrapText="1"/>
    </xf>
    <xf numFmtId="49" fontId="31" fillId="0" borderId="7" xfId="0" applyNumberFormat="1" applyFont="1" applyFill="1" applyBorder="1" applyAlignment="1">
      <alignment horizontal="center" vertical="center" wrapText="1"/>
    </xf>
    <xf numFmtId="0" fontId="31" fillId="0" borderId="7" xfId="0" applyFont="1" applyFill="1" applyBorder="1" applyAlignment="1">
      <alignment horizontal="justify" vertical="center" wrapText="1"/>
    </xf>
    <xf numFmtId="0" fontId="2" fillId="0" borderId="8" xfId="0" applyFont="1" applyFill="1" applyBorder="1" applyAlignment="1">
      <alignment horizontal="center"/>
    </xf>
    <xf numFmtId="0" fontId="18" fillId="0" borderId="8" xfId="0" applyNumberFormat="1" applyFont="1" applyFill="1" applyBorder="1" applyAlignment="1" applyProtection="1">
      <alignment horizontal="right" vertical="center"/>
    </xf>
    <xf numFmtId="0" fontId="18" fillId="0" borderId="0" xfId="0" applyNumberFormat="1" applyFont="1" applyFill="1" applyAlignment="1" applyProtection="1">
      <alignment horizontal="center" vertical="top"/>
    </xf>
    <xf numFmtId="0" fontId="18" fillId="0" borderId="0" xfId="0" applyNumberFormat="1" applyFont="1" applyFill="1" applyAlignment="1" applyProtection="1">
      <alignment vertical="top"/>
    </xf>
    <xf numFmtId="0" fontId="18" fillId="0" borderId="0" xfId="0" applyFont="1" applyFill="1"/>
    <xf numFmtId="3" fontId="20" fillId="0" borderId="7" xfId="73" applyNumberFormat="1" applyFont="1" applyFill="1" applyBorder="1" applyAlignment="1">
      <alignment vertical="center"/>
    </xf>
    <xf numFmtId="196" fontId="20" fillId="0" borderId="7" xfId="73" applyNumberFormat="1" applyFont="1" applyFill="1" applyBorder="1" applyAlignment="1">
      <alignment vertical="center"/>
    </xf>
    <xf numFmtId="3" fontId="31" fillId="0" borderId="7" xfId="73" applyNumberFormat="1" applyFont="1" applyFill="1" applyBorder="1" applyAlignment="1">
      <alignment vertical="center"/>
    </xf>
    <xf numFmtId="196" fontId="31" fillId="0" borderId="7" xfId="73" applyNumberFormat="1" applyFont="1" applyFill="1" applyBorder="1" applyAlignment="1">
      <alignment vertical="center"/>
    </xf>
    <xf numFmtId="3" fontId="23" fillId="0" borderId="7" xfId="73" applyNumberFormat="1" applyFont="1" applyFill="1" applyBorder="1" applyAlignment="1">
      <alignment vertical="center"/>
    </xf>
    <xf numFmtId="196" fontId="23" fillId="0" borderId="7" xfId="73" applyNumberFormat="1" applyFont="1" applyFill="1" applyBorder="1" applyAlignment="1">
      <alignment vertical="center"/>
    </xf>
    <xf numFmtId="0" fontId="33" fillId="0" borderId="0" xfId="0" applyNumberFormat="1" applyFont="1" applyFill="1" applyAlignment="1" applyProtection="1"/>
    <xf numFmtId="0" fontId="34" fillId="0" borderId="9"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9" xfId="0" applyFont="1" applyFill="1" applyBorder="1" applyAlignment="1">
      <alignment horizontal="center" vertical="center" wrapText="1"/>
    </xf>
    <xf numFmtId="0" fontId="36" fillId="0" borderId="0" xfId="81" applyFont="1" applyFill="1" applyAlignment="1"/>
    <xf numFmtId="4" fontId="31" fillId="0" borderId="7" xfId="73" applyNumberFormat="1" applyFont="1" applyFill="1" applyBorder="1" applyAlignment="1">
      <alignment vertical="center"/>
    </xf>
    <xf numFmtId="4" fontId="20" fillId="0" borderId="7" xfId="73" applyNumberFormat="1" applyFont="1" applyFill="1" applyBorder="1" applyAlignment="1">
      <alignment vertical="center"/>
    </xf>
    <xf numFmtId="4" fontId="23" fillId="0" borderId="7" xfId="73" applyNumberFormat="1" applyFont="1" applyFill="1" applyBorder="1" applyAlignment="1">
      <alignment vertical="center"/>
    </xf>
    <xf numFmtId="49" fontId="19" fillId="0" borderId="7" xfId="0" applyNumberFormat="1" applyFont="1" applyFill="1" applyBorder="1" applyAlignment="1">
      <alignment horizontal="center" vertical="center" wrapText="1"/>
    </xf>
    <xf numFmtId="0" fontId="19" fillId="0" borderId="7" xfId="0" applyFont="1" applyFill="1" applyBorder="1" applyAlignment="1">
      <alignment horizontal="justify" vertical="center" wrapText="1"/>
    </xf>
    <xf numFmtId="0" fontId="2" fillId="0" borderId="10" xfId="0" applyFont="1" applyFill="1" applyBorder="1"/>
    <xf numFmtId="0" fontId="30" fillId="0" borderId="11" xfId="0" applyFont="1" applyFill="1" applyBorder="1"/>
    <xf numFmtId="0" fontId="32" fillId="0" borderId="10" xfId="0" applyFont="1" applyFill="1" applyBorder="1"/>
    <xf numFmtId="49" fontId="31" fillId="0" borderId="7" xfId="0" applyNumberFormat="1" applyFont="1" applyFill="1" applyBorder="1" applyAlignment="1" applyProtection="1">
      <alignment horizontal="center" vertical="justify"/>
    </xf>
    <xf numFmtId="4" fontId="19" fillId="0" borderId="12" xfId="73" applyNumberFormat="1" applyFont="1" applyFill="1" applyBorder="1" applyAlignment="1">
      <alignment vertical="center"/>
    </xf>
    <xf numFmtId="201" fontId="23" fillId="0" borderId="7" xfId="73" applyNumberFormat="1" applyFont="1" applyFill="1" applyBorder="1" applyAlignment="1">
      <alignment vertical="center"/>
    </xf>
    <xf numFmtId="201" fontId="20" fillId="0" borderId="7" xfId="73" applyNumberFormat="1" applyFont="1" applyFill="1" applyBorder="1" applyAlignment="1">
      <alignment vertical="center"/>
    </xf>
    <xf numFmtId="3" fontId="20" fillId="0" borderId="7" xfId="0" applyNumberFormat="1" applyFont="1" applyFill="1" applyBorder="1" applyAlignment="1">
      <alignment vertical="center"/>
    </xf>
    <xf numFmtId="3" fontId="39" fillId="0" borderId="7" xfId="73" applyNumberFormat="1" applyFont="1" applyFill="1" applyBorder="1" applyAlignment="1">
      <alignment vertical="center"/>
    </xf>
    <xf numFmtId="201" fontId="39" fillId="0" borderId="7" xfId="73" applyNumberFormat="1" applyFont="1" applyFill="1" applyBorder="1" applyAlignment="1">
      <alignment vertical="center"/>
    </xf>
    <xf numFmtId="49" fontId="23" fillId="0" borderId="7" xfId="0" applyNumberFormat="1" applyFont="1" applyFill="1" applyBorder="1" applyAlignment="1">
      <alignment horizontal="center" vertical="center" wrapText="1"/>
    </xf>
    <xf numFmtId="0" fontId="13" fillId="0" borderId="10" xfId="0" applyFont="1" applyFill="1" applyBorder="1"/>
    <xf numFmtId="49" fontId="20" fillId="0" borderId="7" xfId="80" applyNumberFormat="1" applyFont="1" applyFill="1" applyBorder="1" applyAlignment="1">
      <alignment horizontal="center" vertical="center" wrapText="1"/>
    </xf>
    <xf numFmtId="49" fontId="20" fillId="0" borderId="7" xfId="0" applyNumberFormat="1" applyFont="1" applyFill="1" applyBorder="1" applyAlignment="1">
      <alignment horizontal="center" vertical="center" wrapText="1"/>
    </xf>
    <xf numFmtId="3" fontId="38" fillId="0" borderId="7" xfId="73" applyNumberFormat="1" applyFont="1" applyFill="1" applyBorder="1" applyAlignment="1">
      <alignment vertical="center"/>
    </xf>
    <xf numFmtId="201" fontId="38" fillId="0" borderId="7" xfId="73" applyNumberFormat="1" applyFont="1" applyFill="1" applyBorder="1" applyAlignment="1">
      <alignment vertical="center"/>
    </xf>
    <xf numFmtId="0" fontId="30" fillId="0" borderId="10" xfId="0" applyFont="1" applyFill="1" applyBorder="1"/>
    <xf numFmtId="49" fontId="23" fillId="0" borderId="7" xfId="80" applyNumberFormat="1" applyFont="1" applyFill="1" applyBorder="1" applyAlignment="1">
      <alignment horizontal="center" vertical="center" wrapText="1"/>
    </xf>
    <xf numFmtId="3" fontId="40" fillId="0" borderId="7" xfId="73" applyNumberFormat="1" applyFont="1" applyFill="1" applyBorder="1" applyAlignment="1">
      <alignment vertical="center"/>
    </xf>
    <xf numFmtId="201" fontId="40" fillId="0" borderId="7" xfId="73" applyNumberFormat="1" applyFont="1" applyFill="1" applyBorder="1" applyAlignment="1">
      <alignment vertical="center"/>
    </xf>
    <xf numFmtId="0" fontId="41" fillId="0" borderId="10" xfId="0" applyFont="1" applyFill="1" applyBorder="1"/>
    <xf numFmtId="0" fontId="38" fillId="0" borderId="7" xfId="0" applyFont="1" applyFill="1" applyBorder="1" applyAlignment="1">
      <alignment horizontal="left" vertical="center" wrapText="1"/>
    </xf>
    <xf numFmtId="0" fontId="2" fillId="0" borderId="13" xfId="0" applyNumberFormat="1" applyFont="1" applyFill="1" applyBorder="1" applyAlignment="1" applyProtection="1">
      <alignment horizontal="center" vertical="center" wrapText="1"/>
    </xf>
    <xf numFmtId="0" fontId="23" fillId="0" borderId="14" xfId="0" applyFont="1" applyFill="1" applyBorder="1" applyAlignment="1">
      <alignment horizontal="justify" vertical="center" wrapText="1"/>
    </xf>
    <xf numFmtId="0" fontId="12" fillId="0" borderId="10" xfId="0" applyFont="1" applyFill="1" applyBorder="1"/>
    <xf numFmtId="219" fontId="23" fillId="0" borderId="7" xfId="73" applyNumberFormat="1" applyFont="1" applyFill="1" applyBorder="1" applyAlignment="1">
      <alignment vertical="center"/>
    </xf>
    <xf numFmtId="220" fontId="23" fillId="0" borderId="7" xfId="73" applyNumberFormat="1" applyFont="1" applyFill="1" applyBorder="1" applyAlignment="1">
      <alignment vertical="center"/>
    </xf>
    <xf numFmtId="0" fontId="20" fillId="0" borderId="7" xfId="0" applyFont="1" applyFill="1" applyBorder="1" applyAlignment="1">
      <alignment horizontal="left" vertical="center" wrapText="1"/>
    </xf>
    <xf numFmtId="219" fontId="20" fillId="0" borderId="7" xfId="73" applyNumberFormat="1" applyFont="1" applyFill="1" applyBorder="1" applyAlignment="1">
      <alignment vertical="center"/>
    </xf>
    <xf numFmtId="220" fontId="20" fillId="0" borderId="7" xfId="73" applyNumberFormat="1" applyFont="1" applyFill="1" applyBorder="1" applyAlignment="1">
      <alignment vertical="center"/>
    </xf>
    <xf numFmtId="3" fontId="20" fillId="0" borderId="14" xfId="73" applyNumberFormat="1" applyFont="1" applyFill="1" applyBorder="1" applyAlignment="1">
      <alignment vertical="center"/>
    </xf>
    <xf numFmtId="0" fontId="38" fillId="0" borderId="7" xfId="0" applyFont="1" applyFill="1" applyBorder="1" applyAlignment="1">
      <alignment horizontal="justify" vertical="center" wrapText="1"/>
    </xf>
    <xf numFmtId="49" fontId="42" fillId="0" borderId="7" xfId="0" applyNumberFormat="1" applyFont="1" applyFill="1" applyBorder="1" applyAlignment="1">
      <alignment horizontal="center" vertical="center" wrapText="1"/>
    </xf>
    <xf numFmtId="0" fontId="43" fillId="0" borderId="10" xfId="0" applyFont="1" applyFill="1" applyBorder="1"/>
    <xf numFmtId="0" fontId="23" fillId="0" borderId="7" xfId="80" applyFont="1" applyFill="1" applyBorder="1" applyAlignment="1">
      <alignment horizontal="left" vertical="center" wrapText="1"/>
    </xf>
    <xf numFmtId="0" fontId="20" fillId="0" borderId="7" xfId="80" applyFont="1" applyFill="1" applyBorder="1" applyAlignment="1">
      <alignment horizontal="left" vertical="center" wrapText="1"/>
    </xf>
    <xf numFmtId="0" fontId="20" fillId="0" borderId="14" xfId="0" applyFont="1" applyFill="1" applyBorder="1" applyAlignment="1">
      <alignment horizontal="justify" vertical="center" wrapText="1"/>
    </xf>
    <xf numFmtId="0" fontId="38" fillId="0" borderId="7" xfId="80" applyFont="1" applyFill="1" applyBorder="1" applyAlignment="1">
      <alignment horizontal="left" vertical="center" wrapText="1"/>
    </xf>
    <xf numFmtId="0" fontId="31" fillId="0" borderId="7" xfId="0" applyFont="1" applyFill="1" applyBorder="1" applyAlignment="1">
      <alignment horizontal="center" vertical="center" wrapText="1"/>
    </xf>
    <xf numFmtId="0" fontId="23" fillId="0" borderId="7" xfId="0" applyFont="1" applyFill="1" applyBorder="1" applyAlignment="1">
      <alignment horizontal="left" vertical="center" wrapText="1"/>
    </xf>
    <xf numFmtId="201" fontId="20" fillId="0" borderId="7" xfId="0" applyNumberFormat="1" applyFont="1" applyFill="1" applyBorder="1" applyAlignment="1">
      <alignment horizontal="right" vertical="center" wrapText="1"/>
    </xf>
    <xf numFmtId="3" fontId="20" fillId="0" borderId="7" xfId="0" applyNumberFormat="1" applyFont="1" applyFill="1" applyBorder="1" applyAlignment="1">
      <alignment horizontal="right" vertical="center" wrapText="1"/>
    </xf>
    <xf numFmtId="201" fontId="23" fillId="0" borderId="7" xfId="0" applyNumberFormat="1" applyFont="1" applyFill="1" applyBorder="1" applyAlignment="1">
      <alignment horizontal="right" vertical="center" wrapText="1"/>
    </xf>
    <xf numFmtId="3" fontId="23" fillId="0" borderId="7" xfId="0" applyNumberFormat="1" applyFont="1" applyFill="1" applyBorder="1" applyAlignment="1">
      <alignment horizontal="right" vertical="center" wrapText="1"/>
    </xf>
    <xf numFmtId="219" fontId="20" fillId="0" borderId="7" xfId="0" applyNumberFormat="1" applyFont="1" applyFill="1" applyBorder="1" applyAlignment="1">
      <alignment horizontal="right" vertical="center" wrapText="1"/>
    </xf>
    <xf numFmtId="220" fontId="20" fillId="0" borderId="7" xfId="0" applyNumberFormat="1" applyFont="1" applyFill="1" applyBorder="1" applyAlignment="1">
      <alignment horizontal="right" vertical="center" wrapText="1"/>
    </xf>
    <xf numFmtId="4" fontId="20" fillId="0" borderId="7" xfId="0" applyNumberFormat="1" applyFont="1" applyFill="1" applyBorder="1" applyAlignment="1">
      <alignment horizontal="right" vertical="center" wrapText="1"/>
    </xf>
    <xf numFmtId="201" fontId="20" fillId="0" borderId="7" xfId="73" applyNumberFormat="1" applyFont="1" applyFill="1" applyBorder="1" applyAlignment="1">
      <alignment horizontal="right" vertical="center" wrapText="1"/>
    </xf>
    <xf numFmtId="3" fontId="20" fillId="0" borderId="7" xfId="73" applyNumberFormat="1" applyFont="1" applyFill="1" applyBorder="1" applyAlignment="1">
      <alignment horizontal="right" vertical="center" wrapText="1"/>
    </xf>
    <xf numFmtId="0" fontId="42" fillId="0" borderId="7" xfId="0" applyFont="1" applyFill="1" applyBorder="1" applyAlignment="1">
      <alignment horizontal="left" vertical="center" wrapText="1"/>
    </xf>
    <xf numFmtId="0" fontId="23" fillId="0" borderId="15" xfId="0" applyFont="1" applyFill="1" applyBorder="1" applyAlignment="1">
      <alignment horizontal="left" vertical="center" wrapText="1"/>
    </xf>
    <xf numFmtId="219" fontId="46" fillId="0" borderId="14" xfId="0" applyNumberFormat="1" applyFont="1" applyFill="1" applyBorder="1" applyAlignment="1">
      <alignment horizontal="right" vertical="center" wrapText="1"/>
    </xf>
    <xf numFmtId="220" fontId="46" fillId="0" borderId="14" xfId="0" applyNumberFormat="1" applyFont="1" applyFill="1" applyBorder="1" applyAlignment="1">
      <alignment horizontal="right" vertical="center" wrapText="1"/>
    </xf>
    <xf numFmtId="4" fontId="23" fillId="0" borderId="14" xfId="0" applyNumberFormat="1" applyFont="1" applyFill="1" applyBorder="1" applyAlignment="1">
      <alignment horizontal="right" vertical="center" wrapText="1"/>
    </xf>
    <xf numFmtId="0" fontId="47" fillId="0" borderId="7" xfId="0" applyFont="1" applyFill="1" applyBorder="1" applyAlignment="1">
      <alignment horizontal="left" vertical="center" wrapText="1"/>
    </xf>
    <xf numFmtId="0" fontId="20" fillId="0" borderId="0" xfId="0" applyFont="1" applyFill="1" applyBorder="1" applyAlignment="1">
      <alignment horizontal="justify" vertical="center" wrapText="1"/>
    </xf>
    <xf numFmtId="49" fontId="20" fillId="0" borderId="12" xfId="0" applyNumberFormat="1" applyFont="1" applyFill="1" applyBorder="1" applyAlignment="1">
      <alignment horizontal="center" vertical="center" wrapText="1"/>
    </xf>
    <xf numFmtId="0" fontId="19" fillId="0" borderId="12" xfId="0" applyFont="1" applyFill="1" applyBorder="1" applyAlignment="1">
      <alignment horizontal="left" vertical="center" wrapText="1"/>
    </xf>
    <xf numFmtId="0" fontId="19" fillId="0" borderId="12" xfId="0" applyFont="1" applyFill="1" applyBorder="1" applyAlignment="1">
      <alignment horizontal="justify" vertical="center" wrapText="1"/>
    </xf>
    <xf numFmtId="3" fontId="19" fillId="0" borderId="12" xfId="73" applyNumberFormat="1" applyFont="1" applyFill="1" applyBorder="1" applyAlignment="1">
      <alignment vertical="center"/>
    </xf>
    <xf numFmtId="196" fontId="19" fillId="0" borderId="12" xfId="73" applyNumberFormat="1" applyFont="1" applyFill="1" applyBorder="1" applyAlignment="1">
      <alignment vertical="center"/>
    </xf>
    <xf numFmtId="0" fontId="45" fillId="0" borderId="10" xfId="0" applyFont="1" applyFill="1" applyBorder="1"/>
    <xf numFmtId="4" fontId="30" fillId="0" borderId="10" xfId="0" applyNumberFormat="1" applyFont="1" applyFill="1" applyBorder="1"/>
    <xf numFmtId="4" fontId="2" fillId="0" borderId="10" xfId="0" applyNumberFormat="1" applyFont="1" applyFill="1" applyBorder="1"/>
    <xf numFmtId="49" fontId="38" fillId="0" borderId="7" xfId="0" applyNumberFormat="1" applyFont="1" applyFill="1" applyBorder="1" applyAlignment="1">
      <alignment horizontal="center" vertical="center" wrapText="1"/>
    </xf>
    <xf numFmtId="49" fontId="31" fillId="0" borderId="16" xfId="0" applyNumberFormat="1" applyFont="1" applyFill="1" applyBorder="1" applyAlignment="1" applyProtection="1">
      <alignment horizontal="center" vertical="justify"/>
    </xf>
    <xf numFmtId="49" fontId="31" fillId="0" borderId="16" xfId="0" applyNumberFormat="1" applyFont="1" applyFill="1" applyBorder="1" applyAlignment="1">
      <alignment horizontal="center" vertical="center" wrapText="1"/>
    </xf>
    <xf numFmtId="0" fontId="31" fillId="0" borderId="16" xfId="0" applyFont="1" applyFill="1" applyBorder="1" applyAlignment="1">
      <alignment horizontal="justify" vertical="center" wrapText="1"/>
    </xf>
    <xf numFmtId="3" fontId="31" fillId="0" borderId="16" xfId="73" applyNumberFormat="1" applyFont="1" applyFill="1" applyBorder="1" applyAlignment="1">
      <alignment vertical="center"/>
    </xf>
    <xf numFmtId="196" fontId="31" fillId="0" borderId="16" xfId="73" applyNumberFormat="1" applyFont="1" applyFill="1" applyBorder="1" applyAlignment="1">
      <alignment vertical="center"/>
    </xf>
    <xf numFmtId="4" fontId="31" fillId="0" borderId="16" xfId="73" applyNumberFormat="1" applyFont="1" applyFill="1" applyBorder="1" applyAlignment="1">
      <alignment vertical="center"/>
    </xf>
    <xf numFmtId="4" fontId="20" fillId="0" borderId="7" xfId="0" applyNumberFormat="1" applyFont="1" applyFill="1" applyBorder="1"/>
    <xf numFmtId="4" fontId="23" fillId="0" borderId="7" xfId="0" applyNumberFormat="1" applyFont="1" applyFill="1" applyBorder="1"/>
    <xf numFmtId="201" fontId="31" fillId="0" borderId="7" xfId="73" applyNumberFormat="1" applyFont="1" applyFill="1" applyBorder="1" applyAlignment="1">
      <alignment vertical="center"/>
    </xf>
    <xf numFmtId="3" fontId="19" fillId="0" borderId="7" xfId="73" applyNumberFormat="1" applyFont="1" applyFill="1" applyBorder="1" applyAlignment="1">
      <alignment vertical="center"/>
    </xf>
    <xf numFmtId="219" fontId="19" fillId="0" borderId="7" xfId="73" applyNumberFormat="1" applyFont="1" applyFill="1" applyBorder="1" applyAlignment="1">
      <alignment vertical="center"/>
    </xf>
    <xf numFmtId="220" fontId="19" fillId="0" borderId="7" xfId="73" applyNumberFormat="1" applyFont="1" applyFill="1" applyBorder="1" applyAlignment="1">
      <alignment vertical="center"/>
    </xf>
    <xf numFmtId="49" fontId="44" fillId="0" borderId="7" xfId="0" applyNumberFormat="1" applyFont="1" applyFill="1" applyBorder="1" applyAlignment="1">
      <alignment horizontal="center" vertical="center" wrapText="1"/>
    </xf>
    <xf numFmtId="4" fontId="2" fillId="0" borderId="0" xfId="0" applyNumberFormat="1" applyFont="1" applyFill="1" applyAlignment="1" applyProtection="1"/>
    <xf numFmtId="0" fontId="23" fillId="0" borderId="7" xfId="0" applyFont="1" applyFill="1" applyBorder="1" applyAlignment="1">
      <alignment horizontal="center" vertical="center" wrapText="1"/>
    </xf>
    <xf numFmtId="0" fontId="35" fillId="0" borderId="0" xfId="81" applyFont="1" applyFill="1" applyBorder="1" applyAlignment="1">
      <alignment horizontal="left" wrapText="1"/>
    </xf>
    <xf numFmtId="0" fontId="35" fillId="0" borderId="0" xfId="81" applyFont="1" applyFill="1" applyAlignment="1">
      <alignment horizontal="center"/>
    </xf>
    <xf numFmtId="0" fontId="37" fillId="0" borderId="0" xfId="81" applyFont="1" applyFill="1" applyAlignment="1">
      <alignment horizontal="center"/>
    </xf>
    <xf numFmtId="0" fontId="33" fillId="0" borderId="0" xfId="0" applyNumberFormat="1" applyFont="1" applyFill="1" applyAlignment="1" applyProtection="1">
      <alignment horizontal="left" vertical="center" wrapText="1"/>
    </xf>
    <xf numFmtId="0" fontId="29" fillId="0" borderId="0" xfId="82" applyNumberFormat="1" applyFont="1" applyFill="1" applyAlignment="1" applyProtection="1">
      <alignment horizontal="left" vertical="center" wrapText="1"/>
    </xf>
    <xf numFmtId="0" fontId="21" fillId="0" borderId="0" xfId="0" applyNumberFormat="1" applyFont="1" applyFill="1" applyBorder="1" applyAlignment="1" applyProtection="1">
      <alignment horizontal="center" vertical="top" wrapText="1"/>
    </xf>
    <xf numFmtId="0" fontId="2" fillId="0" borderId="17" xfId="0" applyNumberFormat="1" applyFont="1" applyFill="1" applyBorder="1" applyAlignment="1" applyProtection="1">
      <alignment horizontal="center"/>
    </xf>
  </cellXfs>
  <cellStyles count="90">
    <cellStyle name="20% - Акцент1" xfId="1"/>
    <cellStyle name="20% - Акцент1 2" xfId="2"/>
    <cellStyle name="20% - Акцент1_Додаток 5" xfId="3"/>
    <cellStyle name="20% - Акцент2" xfId="4"/>
    <cellStyle name="20% - Акцент2 2" xfId="5"/>
    <cellStyle name="20% - Акцент2_Додаток 5" xfId="6"/>
    <cellStyle name="20% - Акцент3" xfId="7"/>
    <cellStyle name="20% - Акцент3 2" xfId="8"/>
    <cellStyle name="20% - Акцент3_Додаток 5" xfId="9"/>
    <cellStyle name="20% - Акцент4" xfId="10"/>
    <cellStyle name="20% - Акцент4 2" xfId="11"/>
    <cellStyle name="20% - Акцент4_Додаток 5" xfId="12"/>
    <cellStyle name="20% - Акцент5" xfId="13"/>
    <cellStyle name="20% - Акцент5 2" xfId="14"/>
    <cellStyle name="20% - Акцент5_Додаток 5" xfId="15"/>
    <cellStyle name="20% - Акцент6" xfId="16"/>
    <cellStyle name="20% - Акцент6 2" xfId="17"/>
    <cellStyle name="20% - Акцент6_Додаток 5" xfId="18"/>
    <cellStyle name="40% - Акцент1" xfId="19"/>
    <cellStyle name="40% - Акцент1 2" xfId="20"/>
    <cellStyle name="40% - Акцент1_Додаток 5" xfId="21"/>
    <cellStyle name="40% - Акцент2" xfId="22"/>
    <cellStyle name="40% - Акцент2 2" xfId="23"/>
    <cellStyle name="40% - Акцент2_Додаток 5" xfId="24"/>
    <cellStyle name="40% - Акцент3" xfId="25"/>
    <cellStyle name="40% - Акцент3 2" xfId="26"/>
    <cellStyle name="40% - Акцент3_Додаток 5" xfId="27"/>
    <cellStyle name="40% - Акцент4" xfId="28"/>
    <cellStyle name="40% - Акцент4 2" xfId="29"/>
    <cellStyle name="40% - Акцент4_Додаток 5" xfId="30"/>
    <cellStyle name="40% - Акцент5" xfId="31"/>
    <cellStyle name="40% - Акцент5 2" xfId="32"/>
    <cellStyle name="40% - Акцент5_Додаток 5" xfId="33"/>
    <cellStyle name="40% - Акцент6" xfId="34"/>
    <cellStyle name="40% - Акцент6 2" xfId="35"/>
    <cellStyle name="40% - Акцент6_Додаток 5" xfId="36"/>
    <cellStyle name="60% - Акцент1" xfId="37"/>
    <cellStyle name="60% - Акцент2" xfId="38"/>
    <cellStyle name="60% - Акцент3" xfId="39"/>
    <cellStyle name="60% - Акцент4" xfId="40"/>
    <cellStyle name="60% - Акцент5" xfId="41"/>
    <cellStyle name="60% - Акцент6" xfId="42"/>
    <cellStyle name="Normal_meresha_07" xfId="43"/>
    <cellStyle name="Акцент1" xfId="44"/>
    <cellStyle name="Акцент2" xfId="45"/>
    <cellStyle name="Акцент3" xfId="46"/>
    <cellStyle name="Акцент4" xfId="47"/>
    <cellStyle name="Акцент5" xfId="48"/>
    <cellStyle name="Акцент6" xfId="49"/>
    <cellStyle name="Ввід" xfId="50"/>
    <cellStyle name="Вывод" xfId="51"/>
    <cellStyle name="Вычисление" xfId="52"/>
    <cellStyle name="Добре" xfId="53"/>
    <cellStyle name="Звичайний 10" xfId="54"/>
    <cellStyle name="Звичайний 11" xfId="55"/>
    <cellStyle name="Звичайний 12" xfId="56"/>
    <cellStyle name="Звичайний 13" xfId="57"/>
    <cellStyle name="Звичайний 14" xfId="58"/>
    <cellStyle name="Звичайний 15" xfId="59"/>
    <cellStyle name="Звичайний 16" xfId="60"/>
    <cellStyle name="Звичайний 17" xfId="61"/>
    <cellStyle name="Звичайний 18" xfId="62"/>
    <cellStyle name="Звичайний 19" xfId="63"/>
    <cellStyle name="Звичайний 2" xfId="64"/>
    <cellStyle name="Звичайний 20" xfId="65"/>
    <cellStyle name="Звичайний 3" xfId="66"/>
    <cellStyle name="Звичайний 4" xfId="67"/>
    <cellStyle name="Звичайний 5" xfId="68"/>
    <cellStyle name="Звичайний 6" xfId="69"/>
    <cellStyle name="Звичайний 7" xfId="70"/>
    <cellStyle name="Звичайний 8" xfId="71"/>
    <cellStyle name="Звичайний 9" xfId="72"/>
    <cellStyle name="Звичайний_Додаток _ 3 зм_ни 4575" xfId="73"/>
    <cellStyle name="Зв'язана клітинка" xfId="74"/>
    <cellStyle name="Итог" xfId="75"/>
    <cellStyle name="Контрольна клітинка" xfId="76"/>
    <cellStyle name="Назва" xfId="77"/>
    <cellStyle name="Нейтральный" xfId="78"/>
    <cellStyle name="Обычный" xfId="0" builtinId="0"/>
    <cellStyle name="Обычный 2" xfId="79"/>
    <cellStyle name="Обычный 4" xfId="80"/>
    <cellStyle name="Обычный_Додаток 6 джерела.." xfId="81"/>
    <cellStyle name="Обычный_Додаток7 програми" xfId="82"/>
    <cellStyle name="Плохой" xfId="83"/>
    <cellStyle name="Пояснение" xfId="84"/>
    <cellStyle name="Примечание" xfId="85"/>
    <cellStyle name="Примечание 2" xfId="86"/>
    <cellStyle name="Примечание_Додаток 7 к розпорядж" xfId="87"/>
    <cellStyle name="Стиль 1" xfId="88"/>
    <cellStyle name="Текст попередження" xfId="8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J609"/>
  <sheetViews>
    <sheetView showZeros="0" tabSelected="1" view="pageBreakPreview" zoomScale="80" zoomScaleNormal="100" zoomScaleSheetLayoutView="118" workbookViewId="0">
      <pane xSplit="4" ySplit="7" topLeftCell="E164" activePane="bottomRight" state="frozen"/>
      <selection activeCell="B1" sqref="B1"/>
      <selection pane="topRight" activeCell="F1" sqref="F1"/>
      <selection pane="bottomLeft" activeCell="B6" sqref="B6"/>
      <selection pane="bottomRight" activeCell="E169" sqref="E169"/>
    </sheetView>
  </sheetViews>
  <sheetFormatPr defaultColWidth="9.1640625" defaultRowHeight="48.75" customHeight="1" x14ac:dyDescent="0.2"/>
  <cols>
    <col min="1" max="1" width="13" style="8" customWidth="1"/>
    <col min="2" max="2" width="12.33203125" style="8" customWidth="1"/>
    <col min="3" max="3" width="11.83203125" style="1" customWidth="1"/>
    <col min="4" max="4" width="64.33203125" style="1" customWidth="1"/>
    <col min="5" max="5" width="80" style="1" customWidth="1"/>
    <col min="6" max="6" width="17" style="1" customWidth="1"/>
    <col min="7" max="7" width="16.83203125" style="1" customWidth="1"/>
    <col min="8" max="8" width="18.1640625" style="1" customWidth="1"/>
    <col min="9" max="9" width="21.1640625" style="1" customWidth="1"/>
    <col min="10" max="10" width="18.83203125" style="3" customWidth="1"/>
    <col min="11" max="11" width="9.1640625" style="3"/>
    <col min="12" max="12" width="14.1640625" style="3" customWidth="1"/>
    <col min="13" max="16384" width="9.1640625" style="3"/>
  </cols>
  <sheetData>
    <row r="1" spans="1:9" s="16" customFormat="1" ht="18.75" x14ac:dyDescent="0.25">
      <c r="A1" s="14"/>
      <c r="B1" s="14"/>
      <c r="C1" s="15"/>
      <c r="D1" s="15"/>
      <c r="E1" s="15"/>
      <c r="F1" s="15"/>
      <c r="G1" s="116" t="s">
        <v>235</v>
      </c>
      <c r="H1" s="116"/>
      <c r="I1" s="116"/>
    </row>
    <row r="2" spans="1:9" s="16" customFormat="1" ht="18.75" x14ac:dyDescent="0.25">
      <c r="A2" s="14"/>
      <c r="B2" s="14"/>
      <c r="C2" s="15"/>
      <c r="D2" s="15"/>
      <c r="E2" s="15"/>
      <c r="F2" s="15"/>
      <c r="G2" s="116" t="s">
        <v>236</v>
      </c>
      <c r="H2" s="116"/>
      <c r="I2" s="116"/>
    </row>
    <row r="3" spans="1:9" s="16" customFormat="1" ht="18.75" x14ac:dyDescent="0.25">
      <c r="A3" s="14"/>
      <c r="B3" s="14"/>
      <c r="C3" s="15"/>
      <c r="D3" s="15"/>
      <c r="E3" s="15"/>
      <c r="F3" s="15"/>
      <c r="G3" s="116" t="s">
        <v>237</v>
      </c>
      <c r="H3" s="116"/>
      <c r="I3" s="116"/>
    </row>
    <row r="4" spans="1:9" ht="8.25" customHeight="1" x14ac:dyDescent="0.2">
      <c r="F4" s="2"/>
      <c r="G4" s="2"/>
      <c r="H4" s="117"/>
      <c r="I4" s="117"/>
    </row>
    <row r="5" spans="1:9" ht="25.5" customHeight="1" x14ac:dyDescent="0.2">
      <c r="A5" s="118" t="s">
        <v>238</v>
      </c>
      <c r="B5" s="118"/>
      <c r="C5" s="118"/>
      <c r="D5" s="118"/>
      <c r="E5" s="118"/>
      <c r="F5" s="118"/>
      <c r="G5" s="118"/>
      <c r="H5" s="118"/>
      <c r="I5" s="118"/>
    </row>
    <row r="6" spans="1:9" ht="22.5" customHeight="1" x14ac:dyDescent="0.2">
      <c r="A6" s="12"/>
      <c r="B6" s="12"/>
      <c r="C6" s="12"/>
      <c r="D6" s="12"/>
      <c r="E6" s="4"/>
      <c r="F6" s="4"/>
      <c r="G6" s="5"/>
      <c r="H6" s="4"/>
      <c r="I6" s="13" t="s">
        <v>39</v>
      </c>
    </row>
    <row r="7" spans="1:9" ht="86.25" customHeight="1" x14ac:dyDescent="0.2">
      <c r="A7" s="24" t="s">
        <v>126</v>
      </c>
      <c r="B7" s="25" t="s">
        <v>37</v>
      </c>
      <c r="C7" s="25" t="s">
        <v>38</v>
      </c>
      <c r="D7" s="55" t="s">
        <v>36</v>
      </c>
      <c r="E7" s="26" t="s">
        <v>211</v>
      </c>
      <c r="F7" s="26" t="s">
        <v>41</v>
      </c>
      <c r="G7" s="26" t="s">
        <v>101</v>
      </c>
      <c r="H7" s="26" t="s">
        <v>125</v>
      </c>
      <c r="I7" s="26" t="s">
        <v>42</v>
      </c>
    </row>
    <row r="8" spans="1:9" s="34" customFormat="1" ht="21.75" customHeight="1" x14ac:dyDescent="0.2">
      <c r="A8" s="98" t="s">
        <v>212</v>
      </c>
      <c r="B8" s="98"/>
      <c r="C8" s="99"/>
      <c r="D8" s="99" t="s">
        <v>215</v>
      </c>
      <c r="E8" s="100"/>
      <c r="F8" s="101"/>
      <c r="G8" s="102"/>
      <c r="H8" s="102"/>
      <c r="I8" s="103">
        <v>153238961.51999998</v>
      </c>
    </row>
    <row r="9" spans="1:9" s="35" customFormat="1" ht="25.9" customHeight="1" x14ac:dyDescent="0.2">
      <c r="A9" s="10" t="s">
        <v>213</v>
      </c>
      <c r="B9" s="31"/>
      <c r="C9" s="31"/>
      <c r="D9" s="71" t="s">
        <v>215</v>
      </c>
      <c r="E9" s="32"/>
      <c r="F9" s="19"/>
      <c r="G9" s="20"/>
      <c r="H9" s="20"/>
      <c r="I9" s="28">
        <v>153238961.51999998</v>
      </c>
    </row>
    <row r="10" spans="1:9" s="33" customFormat="1" ht="15" x14ac:dyDescent="0.2">
      <c r="A10" s="46" t="s">
        <v>110</v>
      </c>
      <c r="B10" s="46" t="s">
        <v>111</v>
      </c>
      <c r="C10" s="46" t="s">
        <v>43</v>
      </c>
      <c r="D10" s="60" t="s">
        <v>159</v>
      </c>
      <c r="E10" s="6" t="s">
        <v>219</v>
      </c>
      <c r="F10" s="17"/>
      <c r="G10" s="18"/>
      <c r="H10" s="18"/>
      <c r="I10" s="29">
        <v>125765161.52</v>
      </c>
    </row>
    <row r="11" spans="1:9" s="33" customFormat="1" ht="15" x14ac:dyDescent="0.2">
      <c r="A11" s="46" t="s">
        <v>29</v>
      </c>
      <c r="B11" s="46" t="s">
        <v>30</v>
      </c>
      <c r="C11" s="46"/>
      <c r="D11" s="60" t="s">
        <v>31</v>
      </c>
      <c r="E11" s="6" t="s">
        <v>219</v>
      </c>
      <c r="F11" s="17"/>
      <c r="G11" s="18"/>
      <c r="H11" s="18"/>
      <c r="I11" s="29">
        <v>3500000</v>
      </c>
    </row>
    <row r="12" spans="1:9" s="44" customFormat="1" ht="15" x14ac:dyDescent="0.2">
      <c r="A12" s="43" t="s">
        <v>163</v>
      </c>
      <c r="B12" s="43" t="s">
        <v>164</v>
      </c>
      <c r="C12" s="112" t="s">
        <v>43</v>
      </c>
      <c r="D12" s="9" t="s">
        <v>232</v>
      </c>
      <c r="E12" s="9" t="s">
        <v>219</v>
      </c>
      <c r="F12" s="21"/>
      <c r="G12" s="22"/>
      <c r="H12" s="22"/>
      <c r="I12" s="30">
        <v>3500000</v>
      </c>
    </row>
    <row r="13" spans="1:9" s="49" customFormat="1" ht="28.5" x14ac:dyDescent="0.2">
      <c r="A13" s="10" t="s">
        <v>32</v>
      </c>
      <c r="B13" s="10"/>
      <c r="C13" s="10"/>
      <c r="D13" s="71" t="s">
        <v>158</v>
      </c>
      <c r="E13" s="11"/>
      <c r="F13" s="19"/>
      <c r="G13" s="20"/>
      <c r="H13" s="20"/>
      <c r="I13" s="28">
        <v>163197928.16000003</v>
      </c>
    </row>
    <row r="14" spans="1:9" s="49" customFormat="1" ht="28.5" x14ac:dyDescent="0.2">
      <c r="A14" s="10" t="s">
        <v>33</v>
      </c>
      <c r="B14" s="10"/>
      <c r="C14" s="10"/>
      <c r="D14" s="71" t="s">
        <v>158</v>
      </c>
      <c r="E14" s="11"/>
      <c r="F14" s="19"/>
      <c r="G14" s="20"/>
      <c r="H14" s="20"/>
      <c r="I14" s="28">
        <v>163197928.16000003</v>
      </c>
    </row>
    <row r="15" spans="1:9" s="49" customFormat="1" ht="45" x14ac:dyDescent="0.2">
      <c r="A15" s="46" t="s">
        <v>93</v>
      </c>
      <c r="B15" s="46" t="s">
        <v>148</v>
      </c>
      <c r="C15" s="46" t="s">
        <v>231</v>
      </c>
      <c r="D15" s="60" t="s">
        <v>199</v>
      </c>
      <c r="E15" s="6" t="s">
        <v>219</v>
      </c>
      <c r="F15" s="19"/>
      <c r="G15" s="20"/>
      <c r="H15" s="20"/>
      <c r="I15" s="29">
        <v>5920623</v>
      </c>
    </row>
    <row r="16" spans="1:9" s="44" customFormat="1" ht="15" x14ac:dyDescent="0.2">
      <c r="A16" s="43"/>
      <c r="B16" s="43"/>
      <c r="C16" s="43"/>
      <c r="D16" s="72" t="s">
        <v>146</v>
      </c>
      <c r="E16" s="9"/>
      <c r="F16" s="21"/>
      <c r="G16" s="22"/>
      <c r="H16" s="21"/>
      <c r="I16" s="30"/>
    </row>
    <row r="17" spans="1:9" s="44" customFormat="1" ht="15" x14ac:dyDescent="0.2">
      <c r="A17" s="43"/>
      <c r="B17" s="43"/>
      <c r="C17" s="43"/>
      <c r="D17" s="72" t="s">
        <v>98</v>
      </c>
      <c r="E17" s="9"/>
      <c r="F17" s="21"/>
      <c r="G17" s="22"/>
      <c r="H17" s="21"/>
      <c r="I17" s="30">
        <v>460075</v>
      </c>
    </row>
    <row r="18" spans="1:9" s="49" customFormat="1" ht="60" x14ac:dyDescent="0.2">
      <c r="A18" s="46" t="s">
        <v>180</v>
      </c>
      <c r="B18" s="46" t="s">
        <v>181</v>
      </c>
      <c r="C18" s="46" t="s">
        <v>231</v>
      </c>
      <c r="D18" s="60" t="s">
        <v>47</v>
      </c>
      <c r="E18" s="6" t="s">
        <v>219</v>
      </c>
      <c r="F18" s="19"/>
      <c r="G18" s="20"/>
      <c r="H18" s="20"/>
      <c r="I18" s="29">
        <v>32728858</v>
      </c>
    </row>
    <row r="19" spans="1:9" s="44" customFormat="1" ht="15" x14ac:dyDescent="0.2">
      <c r="A19" s="43"/>
      <c r="B19" s="43"/>
      <c r="C19" s="43"/>
      <c r="D19" s="72" t="s">
        <v>146</v>
      </c>
      <c r="E19" s="9"/>
      <c r="F19" s="21"/>
      <c r="G19" s="22"/>
      <c r="H19" s="21"/>
      <c r="I19" s="30"/>
    </row>
    <row r="20" spans="1:9" s="44" customFormat="1" ht="15" x14ac:dyDescent="0.2">
      <c r="A20" s="43"/>
      <c r="B20" s="43"/>
      <c r="C20" s="43"/>
      <c r="D20" s="72" t="s">
        <v>98</v>
      </c>
      <c r="E20" s="9"/>
      <c r="F20" s="21"/>
      <c r="G20" s="22"/>
      <c r="H20" s="21"/>
      <c r="I20" s="30">
        <v>1333270</v>
      </c>
    </row>
    <row r="21" spans="1:9" s="33" customFormat="1" ht="30" x14ac:dyDescent="0.2">
      <c r="A21" s="46" t="s">
        <v>182</v>
      </c>
      <c r="B21" s="46" t="s">
        <v>83</v>
      </c>
      <c r="C21" s="46" t="s">
        <v>64</v>
      </c>
      <c r="D21" s="60" t="s">
        <v>239</v>
      </c>
      <c r="E21" s="6" t="s">
        <v>219</v>
      </c>
      <c r="F21" s="17"/>
      <c r="G21" s="18"/>
      <c r="H21" s="18"/>
      <c r="I21" s="29">
        <v>14697464</v>
      </c>
    </row>
    <row r="22" spans="1:9" s="33" customFormat="1" ht="21" customHeight="1" x14ac:dyDescent="0.2">
      <c r="A22" s="46" t="s">
        <v>34</v>
      </c>
      <c r="B22" s="46" t="s">
        <v>106</v>
      </c>
      <c r="C22" s="46"/>
      <c r="D22" s="60" t="s">
        <v>28</v>
      </c>
      <c r="E22" s="6"/>
      <c r="F22" s="17"/>
      <c r="G22" s="18"/>
      <c r="H22" s="18"/>
      <c r="I22" s="29">
        <v>29222680.920000002</v>
      </c>
    </row>
    <row r="23" spans="1:9" s="44" customFormat="1" ht="21" customHeight="1" x14ac:dyDescent="0.2">
      <c r="A23" s="43" t="s">
        <v>171</v>
      </c>
      <c r="B23" s="43" t="s">
        <v>172</v>
      </c>
      <c r="C23" s="43" t="s">
        <v>216</v>
      </c>
      <c r="D23" s="72" t="s">
        <v>173</v>
      </c>
      <c r="E23" s="9" t="s">
        <v>219</v>
      </c>
      <c r="F23" s="21"/>
      <c r="G23" s="22"/>
      <c r="H23" s="22"/>
      <c r="I23" s="30">
        <v>29222680.920000002</v>
      </c>
    </row>
    <row r="24" spans="1:9" s="44" customFormat="1" ht="21" customHeight="1" x14ac:dyDescent="0.2">
      <c r="A24" s="46" t="s">
        <v>160</v>
      </c>
      <c r="B24" s="46" t="s">
        <v>192</v>
      </c>
      <c r="C24" s="43"/>
      <c r="D24" s="6" t="s">
        <v>233</v>
      </c>
      <c r="E24" s="9"/>
      <c r="F24" s="21"/>
      <c r="G24" s="22"/>
      <c r="H24" s="22"/>
      <c r="I24" s="29">
        <v>619830</v>
      </c>
    </row>
    <row r="25" spans="1:9" s="44" customFormat="1" ht="21" customHeight="1" x14ac:dyDescent="0.2">
      <c r="A25" s="43" t="s">
        <v>183</v>
      </c>
      <c r="B25" s="43" t="s">
        <v>124</v>
      </c>
      <c r="C25" s="43" t="s">
        <v>61</v>
      </c>
      <c r="D25" s="72" t="s">
        <v>128</v>
      </c>
      <c r="E25" s="9"/>
      <c r="F25" s="21"/>
      <c r="G25" s="22"/>
      <c r="H25" s="22"/>
      <c r="I25" s="30">
        <v>619830</v>
      </c>
    </row>
    <row r="26" spans="1:9" s="44" customFormat="1" ht="45" x14ac:dyDescent="0.2">
      <c r="A26" s="46"/>
      <c r="B26" s="46"/>
      <c r="C26" s="46"/>
      <c r="D26" s="60"/>
      <c r="E26" s="6" t="s">
        <v>269</v>
      </c>
      <c r="F26" s="17"/>
      <c r="G26" s="18"/>
      <c r="H26" s="18"/>
      <c r="I26" s="29">
        <v>89136</v>
      </c>
    </row>
    <row r="27" spans="1:9" s="49" customFormat="1" ht="29.25" customHeight="1" x14ac:dyDescent="0.2">
      <c r="A27" s="10" t="s">
        <v>35</v>
      </c>
      <c r="B27" s="10"/>
      <c r="C27" s="10"/>
      <c r="D27" s="71" t="s">
        <v>88</v>
      </c>
      <c r="E27" s="11"/>
      <c r="F27" s="19"/>
      <c r="G27" s="20"/>
      <c r="H27" s="20"/>
      <c r="I27" s="28">
        <v>598851598.45000005</v>
      </c>
    </row>
    <row r="28" spans="1:9" s="49" customFormat="1" ht="28.5" x14ac:dyDescent="0.2">
      <c r="A28" s="10" t="s">
        <v>22</v>
      </c>
      <c r="B28" s="10"/>
      <c r="C28" s="10"/>
      <c r="D28" s="71" t="s">
        <v>88</v>
      </c>
      <c r="E28" s="11"/>
      <c r="F28" s="19"/>
      <c r="G28" s="20"/>
      <c r="H28" s="20"/>
      <c r="I28" s="28">
        <v>598851598.45000005</v>
      </c>
    </row>
    <row r="29" spans="1:9" s="33" customFormat="1" ht="24" customHeight="1" x14ac:dyDescent="0.2">
      <c r="A29" s="46" t="s">
        <v>161</v>
      </c>
      <c r="B29" s="46" t="s">
        <v>65</v>
      </c>
      <c r="C29" s="46" t="s">
        <v>66</v>
      </c>
      <c r="D29" s="60" t="s">
        <v>67</v>
      </c>
      <c r="E29" s="6" t="s">
        <v>219</v>
      </c>
      <c r="F29" s="17"/>
      <c r="G29" s="18"/>
      <c r="H29" s="17"/>
      <c r="I29" s="29">
        <v>6998891</v>
      </c>
    </row>
    <row r="30" spans="1:9" s="33" customFormat="1" ht="24" customHeight="1" x14ac:dyDescent="0.2">
      <c r="A30" s="46" t="s">
        <v>2</v>
      </c>
      <c r="B30" s="46" t="s">
        <v>69</v>
      </c>
      <c r="C30" s="46" t="s">
        <v>70</v>
      </c>
      <c r="D30" s="60" t="s">
        <v>3</v>
      </c>
      <c r="E30" s="6" t="s">
        <v>219</v>
      </c>
      <c r="F30" s="17"/>
      <c r="G30" s="18"/>
      <c r="H30" s="17"/>
      <c r="I30" s="29">
        <v>22919852</v>
      </c>
    </row>
    <row r="31" spans="1:9" s="33" customFormat="1" ht="30" x14ac:dyDescent="0.2">
      <c r="A31" s="46" t="s">
        <v>73</v>
      </c>
      <c r="B31" s="46" t="s">
        <v>74</v>
      </c>
      <c r="C31" s="46" t="s">
        <v>75</v>
      </c>
      <c r="D31" s="60" t="s">
        <v>72</v>
      </c>
      <c r="E31" s="6" t="s">
        <v>219</v>
      </c>
      <c r="F31" s="17"/>
      <c r="G31" s="18"/>
      <c r="H31" s="17"/>
      <c r="I31" s="29">
        <v>349288</v>
      </c>
    </row>
    <row r="32" spans="1:9" s="33" customFormat="1" ht="24" customHeight="1" x14ac:dyDescent="0.2">
      <c r="A32" s="46" t="s">
        <v>4</v>
      </c>
      <c r="B32" s="46" t="s">
        <v>5</v>
      </c>
      <c r="C32" s="46" t="s">
        <v>6</v>
      </c>
      <c r="D32" s="60" t="s">
        <v>7</v>
      </c>
      <c r="E32" s="6" t="s">
        <v>219</v>
      </c>
      <c r="F32" s="17"/>
      <c r="G32" s="18"/>
      <c r="H32" s="17"/>
      <c r="I32" s="29">
        <v>2922412</v>
      </c>
    </row>
    <row r="33" spans="1:9" s="33" customFormat="1" ht="21" customHeight="1" x14ac:dyDescent="0.2">
      <c r="A33" s="46" t="s">
        <v>23</v>
      </c>
      <c r="B33" s="46" t="s">
        <v>24</v>
      </c>
      <c r="C33" s="46"/>
      <c r="D33" s="60" t="s">
        <v>21</v>
      </c>
      <c r="E33" s="6"/>
      <c r="F33" s="17"/>
      <c r="G33" s="18"/>
      <c r="H33" s="17"/>
      <c r="I33" s="29">
        <v>517461118.44999999</v>
      </c>
    </row>
    <row r="34" spans="1:9" s="44" customFormat="1" ht="15" x14ac:dyDescent="0.2">
      <c r="A34" s="43"/>
      <c r="B34" s="43"/>
      <c r="C34" s="43"/>
      <c r="D34" s="72" t="s">
        <v>146</v>
      </c>
      <c r="E34" s="9"/>
      <c r="F34" s="21"/>
      <c r="G34" s="22"/>
      <c r="H34" s="21"/>
      <c r="I34" s="30"/>
    </row>
    <row r="35" spans="1:9" s="44" customFormat="1" ht="15" x14ac:dyDescent="0.2">
      <c r="A35" s="43"/>
      <c r="B35" s="43"/>
      <c r="C35" s="43"/>
      <c r="D35" s="72" t="s">
        <v>98</v>
      </c>
      <c r="E35" s="9"/>
      <c r="F35" s="21"/>
      <c r="G35" s="22"/>
      <c r="H35" s="21"/>
      <c r="I35" s="30">
        <v>231123700</v>
      </c>
    </row>
    <row r="36" spans="1:9" s="44" customFormat="1" ht="19.5" customHeight="1" x14ac:dyDescent="0.2">
      <c r="A36" s="43" t="s">
        <v>18</v>
      </c>
      <c r="B36" s="43" t="s">
        <v>19</v>
      </c>
      <c r="C36" s="43" t="s">
        <v>218</v>
      </c>
      <c r="D36" s="72" t="s">
        <v>20</v>
      </c>
      <c r="E36" s="9" t="s">
        <v>219</v>
      </c>
      <c r="F36" s="21"/>
      <c r="G36" s="22"/>
      <c r="H36" s="21"/>
      <c r="I36" s="30">
        <v>517280618.44999999</v>
      </c>
    </row>
    <row r="37" spans="1:9" s="44" customFormat="1" ht="15" x14ac:dyDescent="0.2">
      <c r="A37" s="43"/>
      <c r="B37" s="43"/>
      <c r="C37" s="43"/>
      <c r="D37" s="72" t="s">
        <v>146</v>
      </c>
      <c r="E37" s="9"/>
      <c r="F37" s="21"/>
      <c r="G37" s="22"/>
      <c r="H37" s="21"/>
      <c r="I37" s="30"/>
    </row>
    <row r="38" spans="1:9" s="44" customFormat="1" ht="15" x14ac:dyDescent="0.2">
      <c r="A38" s="43"/>
      <c r="B38" s="43"/>
      <c r="C38" s="43"/>
      <c r="D38" s="72" t="s">
        <v>98</v>
      </c>
      <c r="E38" s="9"/>
      <c r="F38" s="21"/>
      <c r="G38" s="22"/>
      <c r="H38" s="21"/>
      <c r="I38" s="30">
        <v>231123700</v>
      </c>
    </row>
    <row r="39" spans="1:9" s="33" customFormat="1" ht="18" customHeight="1" x14ac:dyDescent="0.2">
      <c r="A39" s="46" t="s">
        <v>177</v>
      </c>
      <c r="B39" s="46" t="s">
        <v>192</v>
      </c>
      <c r="C39" s="46"/>
      <c r="D39" s="6" t="s">
        <v>233</v>
      </c>
      <c r="E39" s="6"/>
      <c r="F39" s="17"/>
      <c r="G39" s="18"/>
      <c r="H39" s="17"/>
      <c r="I39" s="29">
        <v>8838237</v>
      </c>
    </row>
    <row r="40" spans="1:9" s="44" customFormat="1" ht="18.75" customHeight="1" x14ac:dyDescent="0.2">
      <c r="A40" s="43" t="s">
        <v>178</v>
      </c>
      <c r="B40" s="43" t="s">
        <v>166</v>
      </c>
      <c r="C40" s="43" t="s">
        <v>61</v>
      </c>
      <c r="D40" s="9" t="s">
        <v>179</v>
      </c>
      <c r="E40" s="9"/>
      <c r="F40" s="21"/>
      <c r="G40" s="22"/>
      <c r="H40" s="21"/>
      <c r="I40" s="30">
        <v>8838237</v>
      </c>
    </row>
    <row r="41" spans="1:9" s="44" customFormat="1" ht="60" x14ac:dyDescent="0.2">
      <c r="A41" s="43"/>
      <c r="B41" s="43"/>
      <c r="C41" s="43"/>
      <c r="D41" s="9"/>
      <c r="E41" s="6" t="s">
        <v>270</v>
      </c>
      <c r="F41" s="17">
        <v>176702</v>
      </c>
      <c r="G41" s="18">
        <v>100</v>
      </c>
      <c r="H41" s="17"/>
      <c r="I41" s="29">
        <v>94993</v>
      </c>
    </row>
    <row r="42" spans="1:9" s="44" customFormat="1" ht="60" x14ac:dyDescent="0.2">
      <c r="A42" s="43"/>
      <c r="B42" s="43"/>
      <c r="C42" s="43"/>
      <c r="D42" s="9"/>
      <c r="E42" s="6" t="s">
        <v>281</v>
      </c>
      <c r="F42" s="17">
        <v>12000</v>
      </c>
      <c r="G42" s="18">
        <v>100</v>
      </c>
      <c r="H42" s="17"/>
      <c r="I42" s="29">
        <v>25717</v>
      </c>
    </row>
    <row r="43" spans="1:9" s="44" customFormat="1" ht="60" x14ac:dyDescent="0.2">
      <c r="A43" s="43"/>
      <c r="B43" s="43"/>
      <c r="C43" s="43"/>
      <c r="D43" s="9"/>
      <c r="E43" s="6" t="s">
        <v>282</v>
      </c>
      <c r="F43" s="17">
        <v>30708</v>
      </c>
      <c r="G43" s="18">
        <v>100</v>
      </c>
      <c r="H43" s="17"/>
      <c r="I43" s="29">
        <v>21313</v>
      </c>
    </row>
    <row r="44" spans="1:9" s="44" customFormat="1" ht="60" x14ac:dyDescent="0.2">
      <c r="A44" s="43"/>
      <c r="B44" s="43"/>
      <c r="C44" s="43"/>
      <c r="D44" s="9"/>
      <c r="E44" s="6" t="s">
        <v>242</v>
      </c>
      <c r="F44" s="17">
        <v>2600000</v>
      </c>
      <c r="G44" s="18">
        <v>100</v>
      </c>
      <c r="H44" s="17"/>
      <c r="I44" s="29">
        <v>1707117</v>
      </c>
    </row>
    <row r="45" spans="1:9" s="44" customFormat="1" ht="68.25" customHeight="1" x14ac:dyDescent="0.2">
      <c r="A45" s="43"/>
      <c r="B45" s="43"/>
      <c r="C45" s="43"/>
      <c r="D45" s="9" t="s">
        <v>103</v>
      </c>
      <c r="E45" s="6" t="s">
        <v>298</v>
      </c>
      <c r="F45" s="17"/>
      <c r="G45" s="18"/>
      <c r="H45" s="17"/>
      <c r="I45" s="17">
        <v>0</v>
      </c>
    </row>
    <row r="46" spans="1:9" s="49" customFormat="1" ht="28.5" x14ac:dyDescent="0.2">
      <c r="A46" s="10" t="s">
        <v>25</v>
      </c>
      <c r="B46" s="10"/>
      <c r="C46" s="10"/>
      <c r="D46" s="71" t="s">
        <v>107</v>
      </c>
      <c r="E46" s="11"/>
      <c r="F46" s="19"/>
      <c r="G46" s="20"/>
      <c r="H46" s="19"/>
      <c r="I46" s="28">
        <v>18283365</v>
      </c>
    </row>
    <row r="47" spans="1:9" s="49" customFormat="1" ht="28.5" x14ac:dyDescent="0.2">
      <c r="A47" s="10" t="s">
        <v>26</v>
      </c>
      <c r="B47" s="10"/>
      <c r="C47" s="10"/>
      <c r="D47" s="71" t="s">
        <v>107</v>
      </c>
      <c r="E47" s="11"/>
      <c r="F47" s="19"/>
      <c r="G47" s="20"/>
      <c r="H47" s="19"/>
      <c r="I47" s="28">
        <v>18283365</v>
      </c>
    </row>
    <row r="48" spans="1:9" s="33" customFormat="1" ht="45" x14ac:dyDescent="0.2">
      <c r="A48" s="46" t="s">
        <v>51</v>
      </c>
      <c r="B48" s="46" t="s">
        <v>127</v>
      </c>
      <c r="C48" s="46"/>
      <c r="D48" s="60" t="s">
        <v>63</v>
      </c>
      <c r="E48" s="6"/>
      <c r="F48" s="17"/>
      <c r="G48" s="18"/>
      <c r="H48" s="17"/>
      <c r="I48" s="29">
        <v>8767099</v>
      </c>
    </row>
    <row r="49" spans="1:10" s="44" customFormat="1" ht="85.5" customHeight="1" x14ac:dyDescent="0.2">
      <c r="A49" s="43" t="s">
        <v>52</v>
      </c>
      <c r="B49" s="43" t="s">
        <v>54</v>
      </c>
      <c r="C49" s="43" t="s">
        <v>229</v>
      </c>
      <c r="D49" s="72" t="s">
        <v>49</v>
      </c>
      <c r="E49" s="9" t="s">
        <v>219</v>
      </c>
      <c r="F49" s="21"/>
      <c r="G49" s="22"/>
      <c r="H49" s="21"/>
      <c r="I49" s="30">
        <v>3100800</v>
      </c>
    </row>
    <row r="50" spans="1:10" s="44" customFormat="1" ht="30" x14ac:dyDescent="0.2">
      <c r="A50" s="43" t="s">
        <v>53</v>
      </c>
      <c r="B50" s="43" t="s">
        <v>55</v>
      </c>
      <c r="C50" s="43" t="s">
        <v>225</v>
      </c>
      <c r="D50" s="72" t="s">
        <v>50</v>
      </c>
      <c r="E50" s="9" t="s">
        <v>219</v>
      </c>
      <c r="F50" s="21"/>
      <c r="G50" s="22"/>
      <c r="H50" s="21"/>
      <c r="I50" s="30">
        <v>1597712</v>
      </c>
    </row>
    <row r="51" spans="1:10" s="33" customFormat="1" ht="15" x14ac:dyDescent="0.2">
      <c r="A51" s="46" t="s">
        <v>104</v>
      </c>
      <c r="B51" s="46" t="s">
        <v>56</v>
      </c>
      <c r="C51" s="46" t="s">
        <v>116</v>
      </c>
      <c r="D51" s="6" t="s">
        <v>76</v>
      </c>
      <c r="E51" s="17"/>
      <c r="F51" s="18"/>
      <c r="G51" s="17"/>
      <c r="H51" s="29"/>
      <c r="I51" s="29">
        <v>110000</v>
      </c>
    </row>
    <row r="52" spans="1:10" s="44" customFormat="1" ht="30" x14ac:dyDescent="0.2">
      <c r="A52" s="43" t="s">
        <v>90</v>
      </c>
      <c r="B52" s="43" t="s">
        <v>57</v>
      </c>
      <c r="C52" s="43" t="s">
        <v>116</v>
      </c>
      <c r="D52" s="9" t="s">
        <v>58</v>
      </c>
      <c r="E52" s="21"/>
      <c r="F52" s="22"/>
      <c r="G52" s="21"/>
      <c r="H52" s="30"/>
      <c r="I52" s="30">
        <v>110000</v>
      </c>
    </row>
    <row r="53" spans="1:10" s="33" customFormat="1" ht="15" x14ac:dyDescent="0.25">
      <c r="A53" s="46" t="s">
        <v>59</v>
      </c>
      <c r="B53" s="46" t="s">
        <v>192</v>
      </c>
      <c r="C53" s="43"/>
      <c r="D53" s="6" t="s">
        <v>233</v>
      </c>
      <c r="E53" s="17"/>
      <c r="F53" s="18"/>
      <c r="G53" s="17"/>
      <c r="H53" s="29"/>
      <c r="I53" s="104">
        <v>9259287</v>
      </c>
    </row>
    <row r="54" spans="1:10" s="44" customFormat="1" ht="19.5" customHeight="1" x14ac:dyDescent="0.25">
      <c r="A54" s="43" t="s">
        <v>60</v>
      </c>
      <c r="B54" s="43" t="s">
        <v>168</v>
      </c>
      <c r="C54" s="43" t="s">
        <v>61</v>
      </c>
      <c r="D54" s="9" t="s">
        <v>149</v>
      </c>
      <c r="E54" s="21"/>
      <c r="F54" s="22"/>
      <c r="G54" s="21"/>
      <c r="H54" s="29"/>
      <c r="I54" s="105">
        <v>9259287</v>
      </c>
    </row>
    <row r="55" spans="1:10" s="44" customFormat="1" ht="60" x14ac:dyDescent="0.2">
      <c r="A55" s="43"/>
      <c r="B55" s="43"/>
      <c r="C55" s="43"/>
      <c r="D55" s="72"/>
      <c r="E55" s="6" t="s">
        <v>271</v>
      </c>
      <c r="F55" s="21"/>
      <c r="G55" s="22"/>
      <c r="H55" s="21"/>
      <c r="I55" s="29">
        <v>4474734</v>
      </c>
    </row>
    <row r="56" spans="1:10" s="44" customFormat="1" ht="45" x14ac:dyDescent="0.2">
      <c r="A56" s="43"/>
      <c r="B56" s="43"/>
      <c r="C56" s="43"/>
      <c r="D56" s="72"/>
      <c r="E56" s="6" t="s">
        <v>283</v>
      </c>
      <c r="F56" s="21"/>
      <c r="G56" s="22"/>
      <c r="H56" s="21"/>
      <c r="I56" s="29">
        <v>0</v>
      </c>
    </row>
    <row r="57" spans="1:10" s="44" customFormat="1" ht="45" x14ac:dyDescent="0.2">
      <c r="A57" s="43"/>
      <c r="B57" s="43"/>
      <c r="C57" s="43"/>
      <c r="D57" s="72"/>
      <c r="E57" s="6" t="s">
        <v>243</v>
      </c>
      <c r="F57" s="21"/>
      <c r="G57" s="22"/>
      <c r="H57" s="21"/>
      <c r="I57" s="29">
        <v>3261988</v>
      </c>
    </row>
    <row r="58" spans="1:10" s="44" customFormat="1" ht="60" x14ac:dyDescent="0.2">
      <c r="A58" s="43"/>
      <c r="B58" s="43"/>
      <c r="C58" s="43"/>
      <c r="D58" s="72"/>
      <c r="E58" s="6" t="s">
        <v>284</v>
      </c>
      <c r="F58" s="21"/>
      <c r="G58" s="22"/>
      <c r="H58" s="21"/>
      <c r="I58" s="29">
        <v>1438012</v>
      </c>
    </row>
    <row r="59" spans="1:10" s="49" customFormat="1" ht="28.5" x14ac:dyDescent="0.2">
      <c r="A59" s="10" t="s">
        <v>99</v>
      </c>
      <c r="B59" s="10"/>
      <c r="C59" s="10"/>
      <c r="D59" s="71" t="s">
        <v>40</v>
      </c>
      <c r="E59" s="11"/>
      <c r="F59" s="19"/>
      <c r="G59" s="20"/>
      <c r="H59" s="19"/>
      <c r="I59" s="28">
        <v>21412193</v>
      </c>
    </row>
    <row r="60" spans="1:10" s="49" customFormat="1" ht="28.5" x14ac:dyDescent="0.2">
      <c r="A60" s="10" t="s">
        <v>100</v>
      </c>
      <c r="B60" s="10"/>
      <c r="C60" s="10"/>
      <c r="D60" s="71" t="s">
        <v>40</v>
      </c>
      <c r="E60" s="11"/>
      <c r="F60" s="19"/>
      <c r="G60" s="20"/>
      <c r="H60" s="19"/>
      <c r="I60" s="28">
        <v>21412193</v>
      </c>
    </row>
    <row r="61" spans="1:10" s="33" customFormat="1" ht="18.75" customHeight="1" x14ac:dyDescent="0.2">
      <c r="A61" s="46" t="s">
        <v>200</v>
      </c>
      <c r="B61" s="46" t="s">
        <v>192</v>
      </c>
      <c r="C61" s="46"/>
      <c r="D61" s="60" t="s">
        <v>233</v>
      </c>
      <c r="E61" s="6"/>
      <c r="F61" s="17"/>
      <c r="G61" s="18"/>
      <c r="H61" s="17"/>
      <c r="I61" s="29">
        <v>2922400</v>
      </c>
      <c r="J61" s="96"/>
    </row>
    <row r="62" spans="1:10" s="44" customFormat="1" ht="18.75" customHeight="1" x14ac:dyDescent="0.2">
      <c r="A62" s="43" t="s">
        <v>201</v>
      </c>
      <c r="B62" s="43" t="s">
        <v>151</v>
      </c>
      <c r="C62" s="43" t="s">
        <v>61</v>
      </c>
      <c r="D62" s="72" t="s">
        <v>152</v>
      </c>
      <c r="E62" s="9"/>
      <c r="F62" s="21"/>
      <c r="G62" s="22"/>
      <c r="H62" s="21"/>
      <c r="I62" s="30">
        <v>2747000</v>
      </c>
    </row>
    <row r="63" spans="1:10" s="44" customFormat="1" ht="45" x14ac:dyDescent="0.2">
      <c r="A63" s="43"/>
      <c r="B63" s="43"/>
      <c r="C63" s="43"/>
      <c r="D63" s="72"/>
      <c r="E63" s="6" t="s">
        <v>285</v>
      </c>
      <c r="F63" s="21"/>
      <c r="G63" s="22"/>
      <c r="H63" s="21"/>
      <c r="I63" s="29">
        <f>490000-490000</f>
        <v>0</v>
      </c>
    </row>
    <row r="64" spans="1:10" s="44" customFormat="1" ht="45" x14ac:dyDescent="0.2">
      <c r="A64" s="43"/>
      <c r="B64" s="43"/>
      <c r="C64" s="43"/>
      <c r="D64" s="72"/>
      <c r="E64" s="6" t="s">
        <v>272</v>
      </c>
      <c r="F64" s="21"/>
      <c r="G64" s="22"/>
      <c r="H64" s="21"/>
      <c r="I64" s="29">
        <f>4510000-179000-1928693-1933189-469118</f>
        <v>0</v>
      </c>
    </row>
    <row r="65" spans="1:10" s="44" customFormat="1" ht="45" x14ac:dyDescent="0.2">
      <c r="A65" s="43"/>
      <c r="B65" s="43"/>
      <c r="C65" s="43"/>
      <c r="D65" s="72"/>
      <c r="E65" s="6" t="s">
        <v>84</v>
      </c>
      <c r="F65" s="21"/>
      <c r="G65" s="22"/>
      <c r="H65" s="21"/>
      <c r="I65" s="29">
        <f>471000-81000</f>
        <v>390000</v>
      </c>
    </row>
    <row r="66" spans="1:10" s="49" customFormat="1" ht="50.45" customHeight="1" x14ac:dyDescent="0.2">
      <c r="A66" s="10" t="s">
        <v>112</v>
      </c>
      <c r="B66" s="36"/>
      <c r="C66" s="10"/>
      <c r="D66" s="10" t="s">
        <v>108</v>
      </c>
      <c r="E66" s="11"/>
      <c r="F66" s="19"/>
      <c r="G66" s="106"/>
      <c r="H66" s="19"/>
      <c r="I66" s="28">
        <v>1385258828</v>
      </c>
    </row>
    <row r="67" spans="1:10" s="35" customFormat="1" ht="46.15" customHeight="1" x14ac:dyDescent="0.2">
      <c r="A67" s="10" t="s">
        <v>113</v>
      </c>
      <c r="B67" s="31"/>
      <c r="C67" s="31"/>
      <c r="D67" s="10" t="s">
        <v>108</v>
      </c>
      <c r="E67" s="32"/>
      <c r="F67" s="19"/>
      <c r="G67" s="106"/>
      <c r="H67" s="19"/>
      <c r="I67" s="28">
        <v>1385258828</v>
      </c>
    </row>
    <row r="68" spans="1:10" s="33" customFormat="1" ht="18.75" customHeight="1" x14ac:dyDescent="0.2">
      <c r="A68" s="46" t="s">
        <v>139</v>
      </c>
      <c r="B68" s="46" t="s">
        <v>185</v>
      </c>
      <c r="C68" s="46"/>
      <c r="D68" s="60" t="s">
        <v>140</v>
      </c>
      <c r="E68" s="6"/>
      <c r="F68" s="17"/>
      <c r="G68" s="39"/>
      <c r="H68" s="17"/>
      <c r="I68" s="29">
        <v>207888372</v>
      </c>
    </row>
    <row r="69" spans="1:10" s="57" customFormat="1" ht="48" customHeight="1" x14ac:dyDescent="0.2">
      <c r="A69" s="43" t="s">
        <v>143</v>
      </c>
      <c r="B69" s="43" t="s">
        <v>144</v>
      </c>
      <c r="C69" s="43" t="s">
        <v>43</v>
      </c>
      <c r="D69" s="72" t="s">
        <v>145</v>
      </c>
      <c r="E69" s="60"/>
      <c r="F69" s="107"/>
      <c r="G69" s="108"/>
      <c r="H69" s="109"/>
      <c r="I69" s="29">
        <v>169958222</v>
      </c>
    </row>
    <row r="70" spans="1:10" s="57" customFormat="1" ht="20.25" customHeight="1" x14ac:dyDescent="0.2">
      <c r="A70" s="43"/>
      <c r="B70" s="43"/>
      <c r="C70" s="43"/>
      <c r="D70" s="72"/>
      <c r="E70" s="60" t="s">
        <v>219</v>
      </c>
      <c r="F70" s="107"/>
      <c r="G70" s="108"/>
      <c r="H70" s="109"/>
      <c r="I70" s="29">
        <v>108164823</v>
      </c>
    </row>
    <row r="71" spans="1:10" s="57" customFormat="1" ht="15" x14ac:dyDescent="0.2">
      <c r="A71" s="43"/>
      <c r="B71" s="43"/>
      <c r="C71" s="43"/>
      <c r="D71" s="72"/>
      <c r="E71" s="9" t="s">
        <v>132</v>
      </c>
      <c r="F71" s="107"/>
      <c r="G71" s="108"/>
      <c r="H71" s="109"/>
      <c r="I71" s="30">
        <v>24323226</v>
      </c>
    </row>
    <row r="72" spans="1:10" s="57" customFormat="1" ht="15" x14ac:dyDescent="0.2">
      <c r="A72" s="43"/>
      <c r="B72" s="43"/>
      <c r="C72" s="43"/>
      <c r="D72" s="72"/>
      <c r="E72" s="9" t="s">
        <v>133</v>
      </c>
      <c r="F72" s="107"/>
      <c r="G72" s="108"/>
      <c r="H72" s="109"/>
      <c r="I72" s="30">
        <v>2958153</v>
      </c>
    </row>
    <row r="73" spans="1:10" s="33" customFormat="1" ht="30" x14ac:dyDescent="0.2">
      <c r="A73" s="46" t="s">
        <v>186</v>
      </c>
      <c r="B73" s="46" t="s">
        <v>187</v>
      </c>
      <c r="C73" s="46"/>
      <c r="D73" s="60" t="s">
        <v>188</v>
      </c>
      <c r="E73" s="6"/>
      <c r="F73" s="17"/>
      <c r="G73" s="39"/>
      <c r="H73" s="17"/>
      <c r="I73" s="29">
        <v>1015517857</v>
      </c>
    </row>
    <row r="74" spans="1:10" s="44" customFormat="1" ht="49.5" customHeight="1" x14ac:dyDescent="0.2">
      <c r="A74" s="43" t="s">
        <v>189</v>
      </c>
      <c r="B74" s="43" t="s">
        <v>191</v>
      </c>
      <c r="C74" s="43" t="s">
        <v>89</v>
      </c>
      <c r="D74" s="72" t="s">
        <v>190</v>
      </c>
      <c r="E74" s="9"/>
      <c r="F74" s="21"/>
      <c r="G74" s="38"/>
      <c r="H74" s="21"/>
      <c r="I74" s="30">
        <v>954138778</v>
      </c>
    </row>
    <row r="75" spans="1:10" s="44" customFormat="1" ht="18.75" customHeight="1" x14ac:dyDescent="0.2">
      <c r="A75" s="43"/>
      <c r="B75" s="43"/>
      <c r="C75" s="43"/>
      <c r="D75" s="72"/>
      <c r="E75" s="6" t="s">
        <v>219</v>
      </c>
      <c r="F75" s="21"/>
      <c r="G75" s="38"/>
      <c r="H75" s="21"/>
      <c r="I75" s="29">
        <v>905579038</v>
      </c>
    </row>
    <row r="76" spans="1:10" s="44" customFormat="1" ht="18.75" customHeight="1" x14ac:dyDescent="0.2">
      <c r="A76" s="43"/>
      <c r="B76" s="43"/>
      <c r="C76" s="43"/>
      <c r="D76" s="72"/>
      <c r="E76" s="9" t="s">
        <v>133</v>
      </c>
      <c r="F76" s="21"/>
      <c r="G76" s="38"/>
      <c r="H76" s="21"/>
      <c r="I76" s="30">
        <v>4780760</v>
      </c>
    </row>
    <row r="77" spans="1:10" s="44" customFormat="1" ht="49.5" customHeight="1" x14ac:dyDescent="0.2">
      <c r="A77" s="43" t="s">
        <v>153</v>
      </c>
      <c r="B77" s="43" t="s">
        <v>154</v>
      </c>
      <c r="C77" s="43" t="s">
        <v>89</v>
      </c>
      <c r="D77" s="72" t="s">
        <v>136</v>
      </c>
      <c r="E77" s="9" t="s">
        <v>219</v>
      </c>
      <c r="F77" s="21"/>
      <c r="G77" s="58"/>
      <c r="H77" s="59"/>
      <c r="I77" s="30">
        <v>61379079</v>
      </c>
    </row>
    <row r="78" spans="1:10" s="49" customFormat="1" ht="34.5" customHeight="1" x14ac:dyDescent="0.2">
      <c r="A78" s="36" t="s">
        <v>114</v>
      </c>
      <c r="B78" s="36"/>
      <c r="C78" s="10"/>
      <c r="D78" s="10" t="s">
        <v>102</v>
      </c>
      <c r="E78" s="11"/>
      <c r="F78" s="19"/>
      <c r="G78" s="106"/>
      <c r="H78" s="19"/>
      <c r="I78" s="28">
        <v>2484238482.5999999</v>
      </c>
    </row>
    <row r="79" spans="1:10" s="49" customFormat="1" ht="34.5" customHeight="1" x14ac:dyDescent="0.2">
      <c r="A79" s="36" t="s">
        <v>115</v>
      </c>
      <c r="B79" s="36"/>
      <c r="C79" s="10"/>
      <c r="D79" s="71" t="s">
        <v>102</v>
      </c>
      <c r="E79" s="11"/>
      <c r="F79" s="19"/>
      <c r="G79" s="106"/>
      <c r="H79" s="19"/>
      <c r="I79" s="28">
        <v>2484238482.5999999</v>
      </c>
      <c r="J79" s="95"/>
    </row>
    <row r="80" spans="1:10" s="49" customFormat="1" ht="21.75" customHeight="1" x14ac:dyDescent="0.2">
      <c r="A80" s="45" t="s">
        <v>224</v>
      </c>
      <c r="B80" s="46" t="s">
        <v>225</v>
      </c>
      <c r="C80" s="46" t="s">
        <v>226</v>
      </c>
      <c r="D80" s="68" t="s">
        <v>227</v>
      </c>
      <c r="E80" s="6" t="s">
        <v>219</v>
      </c>
      <c r="F80" s="47"/>
      <c r="G80" s="48"/>
      <c r="H80" s="47"/>
      <c r="I80" s="29">
        <v>22943529</v>
      </c>
    </row>
    <row r="81" spans="1:10" s="49" customFormat="1" ht="60.75" customHeight="1" x14ac:dyDescent="0.2">
      <c r="A81" s="45" t="s">
        <v>228</v>
      </c>
      <c r="B81" s="46" t="s">
        <v>229</v>
      </c>
      <c r="C81" s="46" t="s">
        <v>230</v>
      </c>
      <c r="D81" s="68" t="s">
        <v>240</v>
      </c>
      <c r="E81" s="6" t="s">
        <v>219</v>
      </c>
      <c r="F81" s="47"/>
      <c r="G81" s="48"/>
      <c r="H81" s="47"/>
      <c r="I81" s="18">
        <v>417292159</v>
      </c>
    </row>
    <row r="82" spans="1:10" s="53" customFormat="1" ht="15" x14ac:dyDescent="0.2">
      <c r="A82" s="50"/>
      <c r="B82" s="43"/>
      <c r="C82" s="43"/>
      <c r="D82" s="67" t="s">
        <v>147</v>
      </c>
      <c r="E82" s="9"/>
      <c r="F82" s="51"/>
      <c r="G82" s="52"/>
      <c r="H82" s="51"/>
      <c r="I82" s="30">
        <v>132657</v>
      </c>
    </row>
    <row r="83" spans="1:10" s="49" customFormat="1" ht="15" x14ac:dyDescent="0.2">
      <c r="A83" s="45" t="s">
        <v>68</v>
      </c>
      <c r="B83" s="46" t="s">
        <v>69</v>
      </c>
      <c r="C83" s="46" t="s">
        <v>70</v>
      </c>
      <c r="D83" s="68" t="s">
        <v>71</v>
      </c>
      <c r="E83" s="6" t="s">
        <v>219</v>
      </c>
      <c r="F83" s="47"/>
      <c r="G83" s="48"/>
      <c r="H83" s="47"/>
      <c r="I83" s="29">
        <v>22597212</v>
      </c>
    </row>
    <row r="84" spans="1:10" s="49" customFormat="1" ht="15" x14ac:dyDescent="0.2">
      <c r="A84" s="45" t="s">
        <v>117</v>
      </c>
      <c r="B84" s="46" t="s">
        <v>118</v>
      </c>
      <c r="C84" s="97"/>
      <c r="D84" s="60" t="s">
        <v>119</v>
      </c>
      <c r="E84" s="6" t="s">
        <v>219</v>
      </c>
      <c r="F84" s="47"/>
      <c r="G84" s="48"/>
      <c r="H84" s="47"/>
      <c r="I84" s="29">
        <v>612416</v>
      </c>
    </row>
    <row r="85" spans="1:10" s="53" customFormat="1" ht="19.5" customHeight="1" x14ac:dyDescent="0.2">
      <c r="A85" s="50" t="s">
        <v>120</v>
      </c>
      <c r="B85" s="50" t="s">
        <v>121</v>
      </c>
      <c r="C85" s="50" t="s">
        <v>217</v>
      </c>
      <c r="D85" s="67" t="s">
        <v>122</v>
      </c>
      <c r="E85" s="9" t="s">
        <v>219</v>
      </c>
      <c r="F85" s="51"/>
      <c r="G85" s="52"/>
      <c r="H85" s="51"/>
      <c r="I85" s="30">
        <v>612416</v>
      </c>
    </row>
    <row r="86" spans="1:10" s="49" customFormat="1" ht="15" x14ac:dyDescent="0.2">
      <c r="A86" s="45" t="s">
        <v>77</v>
      </c>
      <c r="B86" s="46" t="s">
        <v>78</v>
      </c>
      <c r="C86" s="46"/>
      <c r="D86" s="68" t="s">
        <v>79</v>
      </c>
      <c r="E86" s="68"/>
      <c r="F86" s="17"/>
      <c r="G86" s="39"/>
      <c r="H86" s="17"/>
      <c r="I86" s="29">
        <v>40140063.600000001</v>
      </c>
    </row>
    <row r="87" spans="1:10" s="53" customFormat="1" ht="60" x14ac:dyDescent="0.2">
      <c r="A87" s="50" t="s">
        <v>80</v>
      </c>
      <c r="B87" s="43" t="s">
        <v>81</v>
      </c>
      <c r="C87" s="43" t="s">
        <v>82</v>
      </c>
      <c r="D87" s="67" t="s">
        <v>48</v>
      </c>
      <c r="E87" s="68"/>
      <c r="F87" s="17"/>
      <c r="G87" s="39"/>
      <c r="H87" s="17"/>
      <c r="I87" s="29">
        <v>40140063.600000001</v>
      </c>
    </row>
    <row r="88" spans="1:10" s="53" customFormat="1" ht="15" x14ac:dyDescent="0.2">
      <c r="A88" s="50"/>
      <c r="B88" s="43"/>
      <c r="C88" s="43"/>
      <c r="D88" s="67"/>
      <c r="E88" s="67" t="s">
        <v>98</v>
      </c>
      <c r="F88" s="21"/>
      <c r="G88" s="38"/>
      <c r="H88" s="21"/>
      <c r="I88" s="30">
        <v>39173471.600000001</v>
      </c>
    </row>
    <row r="89" spans="1:10" s="53" customFormat="1" ht="15" x14ac:dyDescent="0.2">
      <c r="A89" s="50"/>
      <c r="B89" s="43"/>
      <c r="C89" s="43"/>
      <c r="D89" s="67"/>
      <c r="E89" s="70" t="s">
        <v>234</v>
      </c>
      <c r="F89" s="17"/>
      <c r="G89" s="39"/>
      <c r="H89" s="17"/>
      <c r="I89" s="29"/>
    </row>
    <row r="90" spans="1:10" s="53" customFormat="1" ht="45" x14ac:dyDescent="0.2">
      <c r="A90" s="50"/>
      <c r="B90" s="43"/>
      <c r="C90" s="43"/>
      <c r="D90" s="67"/>
      <c r="E90" s="68" t="s">
        <v>155</v>
      </c>
      <c r="F90" s="17">
        <v>10388171</v>
      </c>
      <c r="G90" s="39">
        <v>12.777669909361322</v>
      </c>
      <c r="H90" s="17">
        <v>1327366.2</v>
      </c>
      <c r="I90" s="29">
        <v>9060804.8000000007</v>
      </c>
    </row>
    <row r="91" spans="1:10" s="53" customFormat="1" ht="15" x14ac:dyDescent="0.2">
      <c r="A91" s="50"/>
      <c r="B91" s="43"/>
      <c r="C91" s="43"/>
      <c r="D91" s="67"/>
      <c r="E91" s="67" t="s">
        <v>98</v>
      </c>
      <c r="F91" s="21"/>
      <c r="G91" s="38"/>
      <c r="H91" s="21"/>
      <c r="I91" s="30">
        <v>8681410.8000000007</v>
      </c>
    </row>
    <row r="92" spans="1:10" s="33" customFormat="1" ht="18" customHeight="1" x14ac:dyDescent="0.2">
      <c r="A92" s="46" t="s">
        <v>193</v>
      </c>
      <c r="B92" s="46" t="s">
        <v>192</v>
      </c>
      <c r="C92" s="46"/>
      <c r="D92" s="60" t="s">
        <v>233</v>
      </c>
      <c r="E92" s="6"/>
      <c r="F92" s="17"/>
      <c r="G92" s="39"/>
      <c r="H92" s="17"/>
      <c r="I92" s="29">
        <v>955591198</v>
      </c>
      <c r="J92" s="96"/>
    </row>
    <row r="93" spans="1:10" s="44" customFormat="1" ht="18" customHeight="1" x14ac:dyDescent="0.2">
      <c r="A93" s="43" t="s">
        <v>123</v>
      </c>
      <c r="B93" s="43" t="s">
        <v>124</v>
      </c>
      <c r="C93" s="43" t="s">
        <v>61</v>
      </c>
      <c r="D93" s="72" t="s">
        <v>128</v>
      </c>
      <c r="E93" s="9"/>
      <c r="F93" s="21"/>
      <c r="G93" s="38"/>
      <c r="H93" s="21"/>
      <c r="I93" s="30">
        <v>542868409</v>
      </c>
    </row>
    <row r="94" spans="1:10" s="44" customFormat="1" ht="15" x14ac:dyDescent="0.2">
      <c r="A94" s="43"/>
      <c r="B94" s="43"/>
      <c r="C94" s="43"/>
      <c r="D94" s="72"/>
      <c r="E94" s="54" t="s">
        <v>85</v>
      </c>
      <c r="F94" s="21"/>
      <c r="G94" s="38"/>
      <c r="H94" s="21"/>
      <c r="I94" s="30"/>
    </row>
    <row r="95" spans="1:10" s="44" customFormat="1" ht="45" x14ac:dyDescent="0.2">
      <c r="A95" s="43"/>
      <c r="B95" s="43"/>
      <c r="C95" s="43"/>
      <c r="D95" s="72"/>
      <c r="E95" s="6" t="s">
        <v>244</v>
      </c>
      <c r="F95" s="17">
        <v>29571598</v>
      </c>
      <c r="G95" s="73">
        <v>14.471209841280814</v>
      </c>
      <c r="H95" s="74">
        <v>4279368</v>
      </c>
      <c r="I95" s="29">
        <v>20913354</v>
      </c>
    </row>
    <row r="96" spans="1:10" s="44" customFormat="1" ht="15" x14ac:dyDescent="0.2">
      <c r="A96" s="43"/>
      <c r="B96" s="43"/>
      <c r="C96" s="43"/>
      <c r="D96" s="72"/>
      <c r="E96" s="54" t="s">
        <v>129</v>
      </c>
      <c r="F96" s="17"/>
      <c r="G96" s="73"/>
      <c r="H96" s="74"/>
      <c r="I96" s="29"/>
    </row>
    <row r="97" spans="1:9" s="44" customFormat="1" ht="90" x14ac:dyDescent="0.2">
      <c r="A97" s="43"/>
      <c r="B97" s="43"/>
      <c r="C97" s="43"/>
      <c r="D97" s="72"/>
      <c r="E97" s="6" t="s">
        <v>296</v>
      </c>
      <c r="F97" s="17">
        <v>14569228</v>
      </c>
      <c r="G97" s="73">
        <v>0.68637816636543814</v>
      </c>
      <c r="H97" s="74">
        <v>100000</v>
      </c>
      <c r="I97" s="29">
        <v>5821910</v>
      </c>
    </row>
    <row r="98" spans="1:9" s="44" customFormat="1" ht="15" x14ac:dyDescent="0.2">
      <c r="A98" s="43"/>
      <c r="B98" s="43"/>
      <c r="C98" s="43"/>
      <c r="D98" s="72"/>
      <c r="E98" s="54" t="s">
        <v>245</v>
      </c>
      <c r="F98" s="17"/>
      <c r="G98" s="73"/>
      <c r="H98" s="74"/>
      <c r="I98" s="29"/>
    </row>
    <row r="99" spans="1:9" s="44" customFormat="1" ht="31.5" customHeight="1" x14ac:dyDescent="0.2">
      <c r="A99" s="43"/>
      <c r="B99" s="43"/>
      <c r="C99" s="43"/>
      <c r="D99" s="72"/>
      <c r="E99" s="6" t="s">
        <v>95</v>
      </c>
      <c r="F99" s="17">
        <v>9295729</v>
      </c>
      <c r="G99" s="73">
        <v>79.70418457767002</v>
      </c>
      <c r="H99" s="74">
        <v>7409085</v>
      </c>
      <c r="I99" s="29">
        <v>1792276</v>
      </c>
    </row>
    <row r="100" spans="1:9" s="44" customFormat="1" ht="15" x14ac:dyDescent="0.2">
      <c r="A100" s="43"/>
      <c r="B100" s="43"/>
      <c r="C100" s="43"/>
      <c r="D100" s="72"/>
      <c r="E100" s="54" t="s">
        <v>130</v>
      </c>
      <c r="F100" s="17"/>
      <c r="G100" s="73"/>
      <c r="H100" s="74"/>
      <c r="I100" s="29"/>
    </row>
    <row r="101" spans="1:9" s="44" customFormat="1" ht="33.75" customHeight="1" x14ac:dyDescent="0.2">
      <c r="A101" s="43"/>
      <c r="B101" s="43"/>
      <c r="C101" s="43"/>
      <c r="D101" s="72"/>
      <c r="E101" s="6" t="s">
        <v>288</v>
      </c>
      <c r="F101" s="17">
        <v>57271324</v>
      </c>
      <c r="G101" s="73">
        <v>92.754688192645943</v>
      </c>
      <c r="H101" s="74">
        <v>53121838</v>
      </c>
      <c r="I101" s="29">
        <v>3423980</v>
      </c>
    </row>
    <row r="102" spans="1:9" s="44" customFormat="1" ht="15" x14ac:dyDescent="0.2">
      <c r="A102" s="43"/>
      <c r="B102" s="43"/>
      <c r="C102" s="43"/>
      <c r="D102" s="72"/>
      <c r="E102" s="54" t="s">
        <v>131</v>
      </c>
      <c r="F102" s="17"/>
      <c r="G102" s="73"/>
      <c r="H102" s="74"/>
      <c r="I102" s="29"/>
    </row>
    <row r="103" spans="1:9" s="44" customFormat="1" ht="45" x14ac:dyDescent="0.2">
      <c r="A103" s="43"/>
      <c r="B103" s="43"/>
      <c r="C103" s="43"/>
      <c r="D103" s="72"/>
      <c r="E103" s="6" t="s">
        <v>246</v>
      </c>
      <c r="F103" s="17">
        <v>25889130</v>
      </c>
      <c r="G103" s="73">
        <v>6.8702888046064112</v>
      </c>
      <c r="H103" s="74">
        <v>1778658</v>
      </c>
      <c r="I103" s="29">
        <v>3379282</v>
      </c>
    </row>
    <row r="104" spans="1:9" s="44" customFormat="1" ht="15" x14ac:dyDescent="0.2">
      <c r="A104" s="43"/>
      <c r="B104" s="43"/>
      <c r="C104" s="43"/>
      <c r="D104" s="72"/>
      <c r="E104" s="54" t="s">
        <v>220</v>
      </c>
      <c r="F104" s="17"/>
      <c r="G104" s="73"/>
      <c r="H104" s="74"/>
      <c r="I104" s="29"/>
    </row>
    <row r="105" spans="1:9" s="44" customFormat="1" ht="45" x14ac:dyDescent="0.2">
      <c r="A105" s="43"/>
      <c r="B105" s="43"/>
      <c r="C105" s="43"/>
      <c r="D105" s="72"/>
      <c r="E105" s="6" t="s">
        <v>247</v>
      </c>
      <c r="F105" s="17">
        <v>15918463.729999999</v>
      </c>
      <c r="G105" s="73">
        <v>9.6329144948210406</v>
      </c>
      <c r="H105" s="74">
        <v>1533412</v>
      </c>
      <c r="I105" s="29">
        <v>1140682</v>
      </c>
    </row>
    <row r="106" spans="1:9" s="44" customFormat="1" ht="30" x14ac:dyDescent="0.2">
      <c r="A106" s="43"/>
      <c r="B106" s="43"/>
      <c r="C106" s="43"/>
      <c r="D106" s="72"/>
      <c r="E106" s="6" t="s">
        <v>248</v>
      </c>
      <c r="F106" s="17">
        <v>650000</v>
      </c>
      <c r="G106" s="73">
        <v>2.5478461538461539</v>
      </c>
      <c r="H106" s="74">
        <v>16561</v>
      </c>
      <c r="I106" s="29">
        <v>633439</v>
      </c>
    </row>
    <row r="107" spans="1:9" s="44" customFormat="1" ht="30" x14ac:dyDescent="0.2">
      <c r="A107" s="43"/>
      <c r="B107" s="43"/>
      <c r="C107" s="43"/>
      <c r="D107" s="72"/>
      <c r="E107" s="6" t="s">
        <v>249</v>
      </c>
      <c r="F107" s="17">
        <v>400000</v>
      </c>
      <c r="G107" s="73">
        <v>10.68</v>
      </c>
      <c r="H107" s="74">
        <v>42720</v>
      </c>
      <c r="I107" s="29">
        <v>357280</v>
      </c>
    </row>
    <row r="108" spans="1:9" s="44" customFormat="1" ht="15" x14ac:dyDescent="0.2">
      <c r="A108" s="43"/>
      <c r="B108" s="43"/>
      <c r="C108" s="43"/>
      <c r="D108" s="72"/>
      <c r="E108" s="54" t="s">
        <v>156</v>
      </c>
      <c r="F108" s="17"/>
      <c r="G108" s="73"/>
      <c r="H108" s="74"/>
      <c r="I108" s="29"/>
    </row>
    <row r="109" spans="1:9" s="44" customFormat="1" ht="15" x14ac:dyDescent="0.2">
      <c r="A109" s="43"/>
      <c r="B109" s="43"/>
      <c r="C109" s="43"/>
      <c r="D109" s="72"/>
      <c r="E109" s="6" t="s">
        <v>0</v>
      </c>
      <c r="F109" s="17">
        <v>46760114</v>
      </c>
      <c r="G109" s="73">
        <v>14.031047914040586</v>
      </c>
      <c r="H109" s="74">
        <v>6560934</v>
      </c>
      <c r="I109" s="29">
        <v>39081343</v>
      </c>
    </row>
    <row r="110" spans="1:9" s="44" customFormat="1" ht="15" x14ac:dyDescent="0.2">
      <c r="A110" s="43"/>
      <c r="B110" s="43"/>
      <c r="C110" s="43"/>
      <c r="D110" s="72"/>
      <c r="E110" s="54" t="s">
        <v>157</v>
      </c>
      <c r="F110" s="17"/>
      <c r="G110" s="73"/>
      <c r="H110" s="74"/>
      <c r="I110" s="29"/>
    </row>
    <row r="111" spans="1:9" s="44" customFormat="1" ht="45" x14ac:dyDescent="0.2">
      <c r="A111" s="43"/>
      <c r="B111" s="43"/>
      <c r="C111" s="43"/>
      <c r="D111" s="72"/>
      <c r="E111" s="6" t="s">
        <v>91</v>
      </c>
      <c r="F111" s="17">
        <v>41000000</v>
      </c>
      <c r="G111" s="73">
        <v>62.039702439024389</v>
      </c>
      <c r="H111" s="74">
        <v>25436278</v>
      </c>
      <c r="I111" s="29">
        <v>15300000</v>
      </c>
    </row>
    <row r="112" spans="1:9" s="44" customFormat="1" ht="15" x14ac:dyDescent="0.2">
      <c r="A112" s="43"/>
      <c r="B112" s="43"/>
      <c r="C112" s="43"/>
      <c r="D112" s="72"/>
      <c r="E112" s="54" t="s">
        <v>221</v>
      </c>
      <c r="F112" s="17"/>
      <c r="G112" s="73"/>
      <c r="H112" s="74"/>
      <c r="I112" s="29"/>
    </row>
    <row r="113" spans="1:9" s="44" customFormat="1" ht="30" x14ac:dyDescent="0.2">
      <c r="A113" s="43"/>
      <c r="B113" s="43"/>
      <c r="C113" s="43"/>
      <c r="D113" s="72"/>
      <c r="E113" s="6" t="s">
        <v>250</v>
      </c>
      <c r="F113" s="17">
        <v>52537780</v>
      </c>
      <c r="G113" s="73">
        <v>64.137723367831683</v>
      </c>
      <c r="H113" s="74">
        <v>33696536</v>
      </c>
      <c r="I113" s="29">
        <v>10000000</v>
      </c>
    </row>
    <row r="114" spans="1:9" s="44" customFormat="1" ht="75" x14ac:dyDescent="0.2">
      <c r="A114" s="43"/>
      <c r="B114" s="43"/>
      <c r="C114" s="43"/>
      <c r="D114" s="72"/>
      <c r="E114" s="60" t="s">
        <v>290</v>
      </c>
      <c r="F114" s="17">
        <v>58352619</v>
      </c>
      <c r="G114" s="73">
        <v>9.1896646489851648</v>
      </c>
      <c r="H114" s="74">
        <v>5362410</v>
      </c>
      <c r="I114" s="29">
        <v>34800000</v>
      </c>
    </row>
    <row r="115" spans="1:9" s="44" customFormat="1" ht="75" x14ac:dyDescent="0.2">
      <c r="A115" s="43"/>
      <c r="B115" s="43"/>
      <c r="C115" s="43"/>
      <c r="D115" s="72"/>
      <c r="E115" s="6" t="s">
        <v>289</v>
      </c>
      <c r="F115" s="17">
        <v>58074609</v>
      </c>
      <c r="G115" s="73">
        <v>8.8879100331093053</v>
      </c>
      <c r="H115" s="74">
        <v>5161619</v>
      </c>
      <c r="I115" s="29">
        <v>35386763</v>
      </c>
    </row>
    <row r="116" spans="1:9" s="44" customFormat="1" ht="15" x14ac:dyDescent="0.2">
      <c r="A116" s="43"/>
      <c r="B116" s="43"/>
      <c r="C116" s="43"/>
      <c r="D116" s="72"/>
      <c r="E116" s="54" t="s">
        <v>197</v>
      </c>
      <c r="F116" s="17"/>
      <c r="G116" s="73"/>
      <c r="H116" s="74"/>
      <c r="I116" s="29"/>
    </row>
    <row r="117" spans="1:9" s="44" customFormat="1" ht="30" x14ac:dyDescent="0.2">
      <c r="A117" s="43"/>
      <c r="B117" s="43"/>
      <c r="C117" s="43"/>
      <c r="D117" s="72"/>
      <c r="E117" s="6" t="s">
        <v>251</v>
      </c>
      <c r="F117" s="17">
        <v>70000000</v>
      </c>
      <c r="G117" s="73">
        <v>31.15494142857143</v>
      </c>
      <c r="H117" s="74">
        <v>21808459</v>
      </c>
      <c r="I117" s="29">
        <v>47903687</v>
      </c>
    </row>
    <row r="118" spans="1:9" s="44" customFormat="1" ht="15" x14ac:dyDescent="0.2">
      <c r="A118" s="43"/>
      <c r="B118" s="43"/>
      <c r="C118" s="43"/>
      <c r="D118" s="72"/>
      <c r="E118" s="54" t="s">
        <v>174</v>
      </c>
      <c r="F118" s="17"/>
      <c r="G118" s="73"/>
      <c r="H118" s="74"/>
      <c r="I118" s="29"/>
    </row>
    <row r="119" spans="1:9" s="44" customFormat="1" ht="45" x14ac:dyDescent="0.2">
      <c r="A119" s="43"/>
      <c r="B119" s="43"/>
      <c r="C119" s="43"/>
      <c r="D119" s="72"/>
      <c r="E119" s="6" t="s">
        <v>252</v>
      </c>
      <c r="F119" s="17">
        <v>12516782</v>
      </c>
      <c r="G119" s="73">
        <v>6.2765893022663501</v>
      </c>
      <c r="H119" s="74">
        <v>785627</v>
      </c>
      <c r="I119" s="29">
        <v>11531155</v>
      </c>
    </row>
    <row r="120" spans="1:9" s="44" customFormat="1" ht="15" x14ac:dyDescent="0.2">
      <c r="A120" s="43"/>
      <c r="B120" s="43"/>
      <c r="C120" s="43"/>
      <c r="D120" s="72"/>
      <c r="E120" s="54" t="s">
        <v>222</v>
      </c>
      <c r="F120" s="17"/>
      <c r="G120" s="73"/>
      <c r="H120" s="74"/>
      <c r="I120" s="29"/>
    </row>
    <row r="121" spans="1:9" s="44" customFormat="1" ht="45" x14ac:dyDescent="0.2">
      <c r="A121" s="43"/>
      <c r="B121" s="43"/>
      <c r="C121" s="43"/>
      <c r="D121" s="72"/>
      <c r="E121" s="6" t="s">
        <v>96</v>
      </c>
      <c r="F121" s="17">
        <v>35940378</v>
      </c>
      <c r="G121" s="73">
        <v>31.205289493616345</v>
      </c>
      <c r="H121" s="74">
        <v>11215299</v>
      </c>
      <c r="I121" s="29">
        <v>3594111</v>
      </c>
    </row>
    <row r="122" spans="1:9" s="44" customFormat="1" ht="15" x14ac:dyDescent="0.2">
      <c r="A122" s="43"/>
      <c r="B122" s="43"/>
      <c r="C122" s="43"/>
      <c r="D122" s="72"/>
      <c r="E122" s="54" t="s">
        <v>223</v>
      </c>
      <c r="F122" s="17"/>
      <c r="G122" s="73"/>
      <c r="H122" s="74"/>
      <c r="I122" s="29"/>
    </row>
    <row r="123" spans="1:9" s="44" customFormat="1" ht="30" x14ac:dyDescent="0.2">
      <c r="A123" s="43"/>
      <c r="B123" s="43"/>
      <c r="C123" s="43"/>
      <c r="D123" s="72"/>
      <c r="E123" s="6" t="s">
        <v>162</v>
      </c>
      <c r="F123" s="17">
        <v>29132238</v>
      </c>
      <c r="G123" s="73">
        <v>82.922029539920686</v>
      </c>
      <c r="H123" s="74">
        <v>24157043</v>
      </c>
      <c r="I123" s="29">
        <v>4682486</v>
      </c>
    </row>
    <row r="124" spans="1:9" s="44" customFormat="1" ht="15" x14ac:dyDescent="0.2">
      <c r="A124" s="43"/>
      <c r="B124" s="43"/>
      <c r="C124" s="43"/>
      <c r="D124" s="72"/>
      <c r="E124" s="54" t="s">
        <v>27</v>
      </c>
      <c r="F124" s="17"/>
      <c r="G124" s="73"/>
      <c r="H124" s="74"/>
      <c r="I124" s="29"/>
    </row>
    <row r="125" spans="1:9" s="44" customFormat="1" ht="60" x14ac:dyDescent="0.2">
      <c r="A125" s="43"/>
      <c r="B125" s="43"/>
      <c r="C125" s="43"/>
      <c r="D125" s="72"/>
      <c r="E125" s="6" t="s">
        <v>44</v>
      </c>
      <c r="F125" s="17">
        <v>45000000</v>
      </c>
      <c r="G125" s="73">
        <v>97.074340000000007</v>
      </c>
      <c r="H125" s="74">
        <v>43683453</v>
      </c>
      <c r="I125" s="29">
        <v>116547</v>
      </c>
    </row>
    <row r="126" spans="1:9" s="44" customFormat="1" ht="31.5" customHeight="1" x14ac:dyDescent="0.2">
      <c r="A126" s="43" t="s">
        <v>165</v>
      </c>
      <c r="B126" s="43" t="s">
        <v>166</v>
      </c>
      <c r="C126" s="43" t="s">
        <v>61</v>
      </c>
      <c r="D126" s="72" t="s">
        <v>167</v>
      </c>
      <c r="E126" s="9"/>
      <c r="F126" s="21"/>
      <c r="G126" s="38"/>
      <c r="H126" s="21"/>
      <c r="I126" s="30">
        <v>211590854</v>
      </c>
    </row>
    <row r="127" spans="1:9" s="44" customFormat="1" ht="15" x14ac:dyDescent="0.2">
      <c r="A127" s="43"/>
      <c r="B127" s="43"/>
      <c r="C127" s="43"/>
      <c r="D127" s="72"/>
      <c r="E127" s="54" t="s">
        <v>85</v>
      </c>
      <c r="F127" s="21"/>
      <c r="G127" s="38"/>
      <c r="H127" s="21"/>
      <c r="I127" s="30"/>
    </row>
    <row r="128" spans="1:9" s="44" customFormat="1" ht="45" x14ac:dyDescent="0.2">
      <c r="A128" s="43"/>
      <c r="B128" s="43"/>
      <c r="C128" s="43"/>
      <c r="D128" s="72"/>
      <c r="E128" s="60" t="s">
        <v>253</v>
      </c>
      <c r="F128" s="17">
        <v>120000000</v>
      </c>
      <c r="G128" s="39">
        <v>98.5</v>
      </c>
      <c r="H128" s="17">
        <v>118201777</v>
      </c>
      <c r="I128" s="29">
        <v>1498356</v>
      </c>
    </row>
    <row r="129" spans="1:9" s="44" customFormat="1" ht="45" x14ac:dyDescent="0.2">
      <c r="A129" s="43"/>
      <c r="B129" s="43"/>
      <c r="C129" s="43"/>
      <c r="D129" s="72"/>
      <c r="E129" s="60" t="s">
        <v>254</v>
      </c>
      <c r="F129" s="17">
        <v>1500000</v>
      </c>
      <c r="G129" s="39">
        <v>1.5911999999999999</v>
      </c>
      <c r="H129" s="17">
        <v>23868</v>
      </c>
      <c r="I129" s="29">
        <v>1476132</v>
      </c>
    </row>
    <row r="130" spans="1:9" s="44" customFormat="1" ht="45" x14ac:dyDescent="0.2">
      <c r="A130" s="43"/>
      <c r="B130" s="43"/>
      <c r="C130" s="43"/>
      <c r="D130" s="72"/>
      <c r="E130" s="6" t="s">
        <v>255</v>
      </c>
      <c r="F130" s="17">
        <v>122905681</v>
      </c>
      <c r="G130" s="73">
        <v>65.112258724639432</v>
      </c>
      <c r="H130" s="74">
        <v>80026665</v>
      </c>
      <c r="I130" s="29">
        <v>28448000</v>
      </c>
    </row>
    <row r="131" spans="1:9" s="44" customFormat="1" ht="70.5" customHeight="1" x14ac:dyDescent="0.2">
      <c r="A131" s="43"/>
      <c r="B131" s="43"/>
      <c r="C131" s="43"/>
      <c r="D131" s="72"/>
      <c r="E131" s="6" t="s">
        <v>291</v>
      </c>
      <c r="F131" s="17">
        <v>8815865</v>
      </c>
      <c r="G131" s="73">
        <v>21.857458116702105</v>
      </c>
      <c r="H131" s="74">
        <v>1926924</v>
      </c>
      <c r="I131" s="29">
        <v>2200000</v>
      </c>
    </row>
    <row r="132" spans="1:9" s="44" customFormat="1" ht="45" x14ac:dyDescent="0.2">
      <c r="A132" s="43"/>
      <c r="B132" s="43"/>
      <c r="C132" s="43"/>
      <c r="D132" s="72"/>
      <c r="E132" s="6" t="s">
        <v>256</v>
      </c>
      <c r="F132" s="17">
        <v>56000000</v>
      </c>
      <c r="G132" s="73">
        <v>96.750348214285722</v>
      </c>
      <c r="H132" s="74">
        <v>54180195</v>
      </c>
      <c r="I132" s="29">
        <v>1219805</v>
      </c>
    </row>
    <row r="133" spans="1:9" s="44" customFormat="1" ht="60" x14ac:dyDescent="0.2">
      <c r="A133" s="43"/>
      <c r="B133" s="43"/>
      <c r="C133" s="43"/>
      <c r="D133" s="72"/>
      <c r="E133" s="6" t="s">
        <v>257</v>
      </c>
      <c r="F133" s="17">
        <v>21420937</v>
      </c>
      <c r="G133" s="73">
        <v>7.0345755650184678</v>
      </c>
      <c r="H133" s="74">
        <v>1506872</v>
      </c>
      <c r="I133" s="29">
        <v>515000</v>
      </c>
    </row>
    <row r="134" spans="1:9" s="44" customFormat="1" ht="30" x14ac:dyDescent="0.2">
      <c r="A134" s="43"/>
      <c r="B134" s="43"/>
      <c r="C134" s="43"/>
      <c r="D134" s="72"/>
      <c r="E134" s="6" t="s">
        <v>62</v>
      </c>
      <c r="F134" s="17">
        <v>10000000</v>
      </c>
      <c r="G134" s="73">
        <v>100</v>
      </c>
      <c r="H134" s="74">
        <v>10000000</v>
      </c>
      <c r="I134" s="29">
        <v>0</v>
      </c>
    </row>
    <row r="135" spans="1:9" s="44" customFormat="1" ht="60.75" x14ac:dyDescent="0.2">
      <c r="A135" s="43"/>
      <c r="B135" s="43"/>
      <c r="C135" s="43"/>
      <c r="D135" s="72"/>
      <c r="E135" s="88" t="s">
        <v>292</v>
      </c>
      <c r="F135" s="17">
        <v>3575722</v>
      </c>
      <c r="G135" s="73">
        <v>0</v>
      </c>
      <c r="H135" s="74">
        <v>0</v>
      </c>
      <c r="I135" s="29">
        <v>3575722</v>
      </c>
    </row>
    <row r="136" spans="1:9" s="44" customFormat="1" ht="45" x14ac:dyDescent="0.2">
      <c r="A136" s="43"/>
      <c r="B136" s="43"/>
      <c r="C136" s="43"/>
      <c r="D136" s="72"/>
      <c r="E136" s="6" t="s">
        <v>273</v>
      </c>
      <c r="F136" s="17">
        <v>300000</v>
      </c>
      <c r="G136" s="73">
        <v>100</v>
      </c>
      <c r="H136" s="74">
        <v>300000</v>
      </c>
      <c r="I136" s="29">
        <v>0</v>
      </c>
    </row>
    <row r="137" spans="1:9" s="44" customFormat="1" ht="15" x14ac:dyDescent="0.2">
      <c r="A137" s="43"/>
      <c r="B137" s="43"/>
      <c r="C137" s="43"/>
      <c r="D137" s="72"/>
      <c r="E137" s="54" t="s">
        <v>130</v>
      </c>
      <c r="F137" s="17"/>
      <c r="G137" s="73"/>
      <c r="H137" s="74"/>
      <c r="I137" s="30"/>
    </row>
    <row r="138" spans="1:9" s="44" customFormat="1" ht="45" x14ac:dyDescent="0.2">
      <c r="A138" s="43"/>
      <c r="B138" s="43"/>
      <c r="C138" s="43"/>
      <c r="D138" s="72"/>
      <c r="E138" s="6" t="s">
        <v>258</v>
      </c>
      <c r="F138" s="17">
        <v>10312312</v>
      </c>
      <c r="G138" s="73">
        <v>9.5517280702911247</v>
      </c>
      <c r="H138" s="74">
        <v>985004</v>
      </c>
      <c r="I138" s="29">
        <v>6412000</v>
      </c>
    </row>
    <row r="139" spans="1:9" s="44" customFormat="1" ht="21" customHeight="1" x14ac:dyDescent="0.2">
      <c r="A139" s="43" t="s">
        <v>150</v>
      </c>
      <c r="B139" s="43" t="s">
        <v>151</v>
      </c>
      <c r="C139" s="43" t="s">
        <v>61</v>
      </c>
      <c r="D139" s="72" t="s">
        <v>152</v>
      </c>
      <c r="E139" s="9"/>
      <c r="F139" s="21"/>
      <c r="G139" s="38"/>
      <c r="H139" s="21"/>
      <c r="I139" s="29">
        <v>8061611</v>
      </c>
    </row>
    <row r="140" spans="1:9" s="44" customFormat="1" ht="18.75" customHeight="1" x14ac:dyDescent="0.2">
      <c r="A140" s="43"/>
      <c r="B140" s="43"/>
      <c r="C140" s="43"/>
      <c r="D140" s="72"/>
      <c r="E140" s="54" t="s">
        <v>221</v>
      </c>
      <c r="F140" s="21"/>
      <c r="G140" s="73"/>
      <c r="H140" s="74"/>
      <c r="I140" s="29"/>
    </row>
    <row r="141" spans="1:9" s="44" customFormat="1" ht="42" customHeight="1" x14ac:dyDescent="0.2">
      <c r="A141" s="43"/>
      <c r="B141" s="43"/>
      <c r="C141" s="43"/>
      <c r="D141" s="72"/>
      <c r="E141" s="6" t="s">
        <v>169</v>
      </c>
      <c r="F141" s="17">
        <v>58294842</v>
      </c>
      <c r="G141" s="73">
        <v>89.804423863092381</v>
      </c>
      <c r="H141" s="74">
        <v>52351347</v>
      </c>
      <c r="I141" s="29">
        <v>943495</v>
      </c>
    </row>
    <row r="142" spans="1:9" s="44" customFormat="1" ht="34.9" customHeight="1" x14ac:dyDescent="0.2">
      <c r="A142" s="43" t="s">
        <v>170</v>
      </c>
      <c r="B142" s="43" t="s">
        <v>202</v>
      </c>
      <c r="C142" s="43" t="s">
        <v>61</v>
      </c>
      <c r="D142" s="72" t="s">
        <v>203</v>
      </c>
      <c r="E142" s="9"/>
      <c r="F142" s="21"/>
      <c r="G142" s="38"/>
      <c r="H142" s="21"/>
      <c r="I142" s="29">
        <v>190430184</v>
      </c>
    </row>
    <row r="143" spans="1:9" s="44" customFormat="1" ht="15" x14ac:dyDescent="0.2">
      <c r="A143" s="43"/>
      <c r="B143" s="43"/>
      <c r="C143" s="43"/>
      <c r="D143" s="72"/>
      <c r="E143" s="54" t="s">
        <v>85</v>
      </c>
      <c r="F143" s="21"/>
      <c r="G143" s="38"/>
      <c r="H143" s="21"/>
      <c r="I143" s="29"/>
    </row>
    <row r="144" spans="1:9" s="44" customFormat="1" ht="30" x14ac:dyDescent="0.2">
      <c r="A144" s="43"/>
      <c r="B144" s="43"/>
      <c r="C144" s="43"/>
      <c r="D144" s="72"/>
      <c r="E144" s="6" t="s">
        <v>175</v>
      </c>
      <c r="F144" s="17">
        <v>5033627</v>
      </c>
      <c r="G144" s="73">
        <v>4.6571786109697841</v>
      </c>
      <c r="H144" s="74">
        <v>234425</v>
      </c>
      <c r="I144" s="29">
        <v>1112363</v>
      </c>
    </row>
    <row r="145" spans="1:9" s="44" customFormat="1" ht="30" x14ac:dyDescent="0.2">
      <c r="A145" s="43"/>
      <c r="B145" s="43"/>
      <c r="C145" s="43"/>
      <c r="D145" s="72"/>
      <c r="E145" s="6" t="s">
        <v>176</v>
      </c>
      <c r="F145" s="17">
        <v>10141879</v>
      </c>
      <c r="G145" s="73">
        <v>14.298592992481964</v>
      </c>
      <c r="H145" s="74">
        <v>1450146</v>
      </c>
      <c r="I145" s="29">
        <v>8691733</v>
      </c>
    </row>
    <row r="146" spans="1:9" s="44" customFormat="1" ht="75" x14ac:dyDescent="0.2">
      <c r="A146" s="43"/>
      <c r="B146" s="43"/>
      <c r="C146" s="43"/>
      <c r="D146" s="72"/>
      <c r="E146" s="6" t="s">
        <v>274</v>
      </c>
      <c r="F146" s="17">
        <v>4902311</v>
      </c>
      <c r="G146" s="73">
        <v>9.5322185801757584</v>
      </c>
      <c r="H146" s="74">
        <v>467299</v>
      </c>
      <c r="I146" s="29">
        <v>934598</v>
      </c>
    </row>
    <row r="147" spans="1:9" s="44" customFormat="1" ht="15" x14ac:dyDescent="0.2">
      <c r="A147" s="43"/>
      <c r="B147" s="43"/>
      <c r="C147" s="43"/>
      <c r="D147" s="72"/>
      <c r="E147" s="54" t="s">
        <v>130</v>
      </c>
      <c r="F147" s="17"/>
      <c r="G147" s="73"/>
      <c r="H147" s="74"/>
      <c r="I147" s="29"/>
    </row>
    <row r="148" spans="1:9" s="44" customFormat="1" ht="30" x14ac:dyDescent="0.2">
      <c r="A148" s="43"/>
      <c r="B148" s="43"/>
      <c r="C148" s="43"/>
      <c r="D148" s="72"/>
      <c r="E148" s="6" t="s">
        <v>286</v>
      </c>
      <c r="F148" s="17">
        <v>91731807</v>
      </c>
      <c r="G148" s="73">
        <v>95.638072408188805</v>
      </c>
      <c r="H148" s="74">
        <v>87730532</v>
      </c>
      <c r="I148" s="29">
        <v>3914583</v>
      </c>
    </row>
    <row r="149" spans="1:9" s="44" customFormat="1" ht="15" x14ac:dyDescent="0.2">
      <c r="A149" s="43"/>
      <c r="B149" s="43"/>
      <c r="C149" s="43"/>
      <c r="D149" s="72"/>
      <c r="E149" s="54" t="s">
        <v>220</v>
      </c>
      <c r="F149" s="17"/>
      <c r="G149" s="73"/>
      <c r="H149" s="74"/>
      <c r="I149" s="29"/>
    </row>
    <row r="150" spans="1:9" s="44" customFormat="1" ht="60" x14ac:dyDescent="0.2">
      <c r="A150" s="43"/>
      <c r="B150" s="43"/>
      <c r="C150" s="43"/>
      <c r="D150" s="72"/>
      <c r="E150" s="6" t="s">
        <v>293</v>
      </c>
      <c r="F150" s="17">
        <v>450000</v>
      </c>
      <c r="G150" s="73">
        <v>4.6237777777777778</v>
      </c>
      <c r="H150" s="74">
        <v>20807</v>
      </c>
      <c r="I150" s="29">
        <v>429193</v>
      </c>
    </row>
    <row r="151" spans="1:9" s="44" customFormat="1" ht="45" x14ac:dyDescent="0.2">
      <c r="A151" s="43"/>
      <c r="B151" s="43"/>
      <c r="C151" s="43"/>
      <c r="D151" s="72"/>
      <c r="E151" s="6" t="s">
        <v>275</v>
      </c>
      <c r="F151" s="17">
        <v>250000</v>
      </c>
      <c r="G151" s="73">
        <v>100</v>
      </c>
      <c r="H151" s="74">
        <v>250000</v>
      </c>
      <c r="I151" s="29">
        <v>0</v>
      </c>
    </row>
    <row r="152" spans="1:9" s="44" customFormat="1" ht="15" x14ac:dyDescent="0.2">
      <c r="A152" s="43"/>
      <c r="B152" s="43"/>
      <c r="C152" s="43"/>
      <c r="D152" s="72"/>
      <c r="E152" s="54" t="s">
        <v>92</v>
      </c>
      <c r="F152" s="17"/>
      <c r="G152" s="73"/>
      <c r="H152" s="74"/>
      <c r="I152" s="29"/>
    </row>
    <row r="153" spans="1:9" s="44" customFormat="1" ht="30" x14ac:dyDescent="0.2">
      <c r="A153" s="43"/>
      <c r="B153" s="43"/>
      <c r="C153" s="43"/>
      <c r="D153" s="72"/>
      <c r="E153" s="6" t="s">
        <v>204</v>
      </c>
      <c r="F153" s="17">
        <v>30000000</v>
      </c>
      <c r="G153" s="73">
        <v>99.551126666666661</v>
      </c>
      <c r="H153" s="74">
        <v>29865338</v>
      </c>
      <c r="I153" s="29">
        <v>0</v>
      </c>
    </row>
    <row r="154" spans="1:9" s="44" customFormat="1" ht="15" x14ac:dyDescent="0.2">
      <c r="A154" s="43"/>
      <c r="B154" s="43"/>
      <c r="C154" s="43"/>
      <c r="D154" s="72"/>
      <c r="E154" s="54" t="s">
        <v>46</v>
      </c>
      <c r="F154" s="17"/>
      <c r="G154" s="73"/>
      <c r="H154" s="74"/>
      <c r="I154" s="29"/>
    </row>
    <row r="155" spans="1:9" s="44" customFormat="1" ht="45" x14ac:dyDescent="0.2">
      <c r="A155" s="43"/>
      <c r="B155" s="43"/>
      <c r="C155" s="43"/>
      <c r="D155" s="72"/>
      <c r="E155" s="6" t="s">
        <v>259</v>
      </c>
      <c r="F155" s="17">
        <v>33994594</v>
      </c>
      <c r="G155" s="73">
        <v>41.063031963258631</v>
      </c>
      <c r="H155" s="74">
        <v>13959211</v>
      </c>
      <c r="I155" s="29">
        <v>19199000</v>
      </c>
    </row>
    <row r="156" spans="1:9" s="44" customFormat="1" ht="15" x14ac:dyDescent="0.2">
      <c r="A156" s="43"/>
      <c r="B156" s="43"/>
      <c r="C156" s="43"/>
      <c r="D156" s="72"/>
      <c r="E156" s="54" t="s">
        <v>221</v>
      </c>
      <c r="F156" s="17"/>
      <c r="G156" s="73"/>
      <c r="H156" s="74"/>
      <c r="I156" s="29"/>
    </row>
    <row r="157" spans="1:9" s="44" customFormat="1" ht="38.25" customHeight="1" x14ac:dyDescent="0.2">
      <c r="A157" s="43"/>
      <c r="B157" s="43"/>
      <c r="C157" s="43"/>
      <c r="D157" s="72"/>
      <c r="E157" s="6" t="s">
        <v>94</v>
      </c>
      <c r="F157" s="17">
        <v>55817878</v>
      </c>
      <c r="G157" s="73">
        <v>4.3963387501044018</v>
      </c>
      <c r="H157" s="74">
        <v>2453943</v>
      </c>
      <c r="I157" s="29">
        <v>13187430</v>
      </c>
    </row>
    <row r="158" spans="1:9" s="44" customFormat="1" ht="15" x14ac:dyDescent="0.2">
      <c r="A158" s="43"/>
      <c r="B158" s="43"/>
      <c r="C158" s="43"/>
      <c r="D158" s="72"/>
      <c r="E158" s="9" t="s">
        <v>147</v>
      </c>
      <c r="F158" s="21"/>
      <c r="G158" s="75"/>
      <c r="H158" s="76"/>
      <c r="I158" s="30">
        <v>7081</v>
      </c>
    </row>
    <row r="159" spans="1:9" s="44" customFormat="1" ht="45" x14ac:dyDescent="0.2">
      <c r="A159" s="43"/>
      <c r="B159" s="43"/>
      <c r="C159" s="43"/>
      <c r="D159" s="72"/>
      <c r="E159" s="6" t="s">
        <v>205</v>
      </c>
      <c r="F159" s="17">
        <v>125772467</v>
      </c>
      <c r="G159" s="73">
        <v>75.996850725683856</v>
      </c>
      <c r="H159" s="74">
        <v>95583114</v>
      </c>
      <c r="I159" s="29">
        <v>5020000</v>
      </c>
    </row>
    <row r="160" spans="1:9" s="44" customFormat="1" ht="15" x14ac:dyDescent="0.2">
      <c r="A160" s="43"/>
      <c r="B160" s="43"/>
      <c r="C160" s="43"/>
      <c r="D160" s="72"/>
      <c r="E160" s="54" t="s">
        <v>97</v>
      </c>
      <c r="F160" s="17"/>
      <c r="G160" s="73"/>
      <c r="H160" s="74"/>
      <c r="I160" s="29"/>
    </row>
    <row r="161" spans="1:9" s="44" customFormat="1" ht="43.5" customHeight="1" x14ac:dyDescent="0.2">
      <c r="A161" s="43"/>
      <c r="B161" s="43"/>
      <c r="C161" s="43"/>
      <c r="D161" s="72"/>
      <c r="E161" s="6" t="s">
        <v>138</v>
      </c>
      <c r="F161" s="17">
        <v>41125464</v>
      </c>
      <c r="G161" s="73">
        <v>86.176078159264051</v>
      </c>
      <c r="H161" s="74">
        <v>35440312</v>
      </c>
      <c r="I161" s="29">
        <v>1271155</v>
      </c>
    </row>
    <row r="162" spans="1:9" s="44" customFormat="1" ht="15" x14ac:dyDescent="0.2">
      <c r="A162" s="43"/>
      <c r="B162" s="43"/>
      <c r="C162" s="43"/>
      <c r="D162" s="72"/>
      <c r="E162" s="54" t="s">
        <v>15</v>
      </c>
      <c r="F162" s="17"/>
      <c r="G162" s="73"/>
      <c r="H162" s="74"/>
      <c r="I162" s="29"/>
    </row>
    <row r="163" spans="1:9" s="44" customFormat="1" ht="15" x14ac:dyDescent="0.2">
      <c r="A163" s="43"/>
      <c r="B163" s="43"/>
      <c r="C163" s="43"/>
      <c r="D163" s="72"/>
      <c r="E163" s="6" t="s">
        <v>206</v>
      </c>
      <c r="F163" s="17">
        <v>60000000</v>
      </c>
      <c r="G163" s="73">
        <v>15.758223333333332</v>
      </c>
      <c r="H163" s="74">
        <v>9454934</v>
      </c>
      <c r="I163" s="29">
        <v>31372000</v>
      </c>
    </row>
    <row r="164" spans="1:9" s="33" customFormat="1" ht="28.9" customHeight="1" x14ac:dyDescent="0.2">
      <c r="A164" s="46" t="s">
        <v>207</v>
      </c>
      <c r="B164" s="46" t="s">
        <v>208</v>
      </c>
      <c r="C164" s="46" t="s">
        <v>61</v>
      </c>
      <c r="D164" s="60" t="s">
        <v>16</v>
      </c>
      <c r="E164" s="6"/>
      <c r="F164" s="17"/>
      <c r="G164" s="39"/>
      <c r="H164" s="17"/>
      <c r="I164" s="29">
        <v>65053255</v>
      </c>
    </row>
    <row r="165" spans="1:9" s="33" customFormat="1" ht="15" x14ac:dyDescent="0.2">
      <c r="A165" s="46"/>
      <c r="B165" s="46"/>
      <c r="C165" s="46"/>
      <c r="D165" s="60"/>
      <c r="E165" s="54" t="s">
        <v>86</v>
      </c>
      <c r="F165" s="17"/>
      <c r="G165" s="39"/>
      <c r="H165" s="17"/>
      <c r="I165" s="29"/>
    </row>
    <row r="166" spans="1:9" s="33" customFormat="1" ht="45" x14ac:dyDescent="0.2">
      <c r="A166" s="46"/>
      <c r="B166" s="46"/>
      <c r="C166" s="46"/>
      <c r="D166" s="60"/>
      <c r="E166" s="69" t="s">
        <v>8</v>
      </c>
      <c r="F166" s="17">
        <v>98655440</v>
      </c>
      <c r="G166" s="73">
        <v>94.356768364724743</v>
      </c>
      <c r="H166" s="74">
        <v>93088085</v>
      </c>
      <c r="I166" s="29">
        <v>3150000</v>
      </c>
    </row>
    <row r="167" spans="1:9" s="33" customFormat="1" ht="15" x14ac:dyDescent="0.2">
      <c r="A167" s="46"/>
      <c r="B167" s="46"/>
      <c r="C167" s="46"/>
      <c r="D167" s="60"/>
      <c r="E167" s="54" t="s">
        <v>221</v>
      </c>
      <c r="F167" s="17"/>
      <c r="G167" s="73"/>
      <c r="H167" s="74"/>
      <c r="I167" s="29"/>
    </row>
    <row r="168" spans="1:9" s="33" customFormat="1" ht="30" x14ac:dyDescent="0.2">
      <c r="A168" s="46"/>
      <c r="B168" s="46"/>
      <c r="C168" s="46"/>
      <c r="D168" s="60"/>
      <c r="E168" s="60" t="s">
        <v>267</v>
      </c>
      <c r="F168" s="17">
        <v>181107059</v>
      </c>
      <c r="G168" s="73">
        <v>29.935393075981647</v>
      </c>
      <c r="H168" s="74">
        <v>54215110</v>
      </c>
      <c r="I168" s="29">
        <v>51024058</v>
      </c>
    </row>
    <row r="169" spans="1:9" s="33" customFormat="1" ht="28.9" customHeight="1" x14ac:dyDescent="0.2">
      <c r="A169" s="46" t="s">
        <v>209</v>
      </c>
      <c r="B169" s="46" t="s">
        <v>210</v>
      </c>
      <c r="C169" s="46" t="s">
        <v>61</v>
      </c>
      <c r="D169" s="60" t="s">
        <v>17</v>
      </c>
      <c r="E169" s="6"/>
      <c r="F169" s="17"/>
      <c r="G169" s="39"/>
      <c r="H169" s="17"/>
      <c r="I169" s="29">
        <v>16592914</v>
      </c>
    </row>
    <row r="170" spans="1:9" s="33" customFormat="1" ht="15" x14ac:dyDescent="0.2">
      <c r="A170" s="46"/>
      <c r="B170" s="46"/>
      <c r="C170" s="46"/>
      <c r="D170" s="60"/>
      <c r="E170" s="54" t="s">
        <v>85</v>
      </c>
      <c r="F170" s="17"/>
      <c r="G170" s="39"/>
      <c r="H170" s="17"/>
      <c r="I170" s="29"/>
    </row>
    <row r="171" spans="1:9" s="33" customFormat="1" ht="101.25" customHeight="1" x14ac:dyDescent="0.2">
      <c r="A171" s="46"/>
      <c r="B171" s="46"/>
      <c r="C171" s="46"/>
      <c r="D171" s="60"/>
      <c r="E171" s="6" t="s">
        <v>301</v>
      </c>
      <c r="F171" s="17">
        <v>9000000</v>
      </c>
      <c r="G171" s="73">
        <v>0</v>
      </c>
      <c r="H171" s="74">
        <v>0</v>
      </c>
      <c r="I171" s="29">
        <v>8592914</v>
      </c>
    </row>
    <row r="172" spans="1:9" s="44" customFormat="1" ht="15" x14ac:dyDescent="0.2">
      <c r="A172" s="46" t="s">
        <v>194</v>
      </c>
      <c r="B172" s="46" t="s">
        <v>185</v>
      </c>
      <c r="C172" s="46"/>
      <c r="D172" s="60" t="s">
        <v>140</v>
      </c>
      <c r="E172" s="6"/>
      <c r="F172" s="17"/>
      <c r="G172" s="39"/>
      <c r="H172" s="17"/>
      <c r="I172" s="29">
        <v>764665166</v>
      </c>
    </row>
    <row r="173" spans="1:9" s="44" customFormat="1" ht="54.75" customHeight="1" x14ac:dyDescent="0.2">
      <c r="A173" s="43" t="s">
        <v>137</v>
      </c>
      <c r="B173" s="43" t="s">
        <v>141</v>
      </c>
      <c r="C173" s="43" t="s">
        <v>43</v>
      </c>
      <c r="D173" s="72" t="s">
        <v>142</v>
      </c>
      <c r="E173" s="6"/>
      <c r="F173" s="17"/>
      <c r="G173" s="61"/>
      <c r="H173" s="62"/>
      <c r="I173" s="29">
        <v>28714425</v>
      </c>
    </row>
    <row r="174" spans="1:9" s="44" customFormat="1" ht="15" x14ac:dyDescent="0.2">
      <c r="A174" s="43"/>
      <c r="B174" s="43"/>
      <c r="C174" s="43"/>
      <c r="D174" s="72"/>
      <c r="E174" s="6" t="s">
        <v>85</v>
      </c>
      <c r="F174" s="17"/>
      <c r="G174" s="61"/>
      <c r="H174" s="62"/>
      <c r="I174" s="29"/>
    </row>
    <row r="175" spans="1:9" s="44" customFormat="1" ht="63" customHeight="1" x14ac:dyDescent="0.2">
      <c r="A175" s="43"/>
      <c r="B175" s="43"/>
      <c r="C175" s="43"/>
      <c r="D175" s="72"/>
      <c r="E175" s="6" t="s">
        <v>276</v>
      </c>
      <c r="F175" s="17">
        <v>57086304</v>
      </c>
      <c r="G175" s="61">
        <v>58.569458271462103</v>
      </c>
      <c r="H175" s="62">
        <v>33435139</v>
      </c>
      <c r="I175" s="29">
        <v>4664946</v>
      </c>
    </row>
    <row r="176" spans="1:9" s="44" customFormat="1" ht="15" x14ac:dyDescent="0.2">
      <c r="A176" s="43"/>
      <c r="B176" s="43"/>
      <c r="C176" s="43"/>
      <c r="D176" s="72"/>
      <c r="E176" s="6" t="s">
        <v>86</v>
      </c>
      <c r="F176" s="17"/>
      <c r="G176" s="61"/>
      <c r="H176" s="62"/>
      <c r="I176" s="29"/>
    </row>
    <row r="177" spans="1:9" s="44" customFormat="1" ht="54.75" customHeight="1" x14ac:dyDescent="0.2">
      <c r="A177" s="43"/>
      <c r="B177" s="43"/>
      <c r="C177" s="43"/>
      <c r="D177" s="72"/>
      <c r="E177" s="6" t="s">
        <v>277</v>
      </c>
      <c r="F177" s="17">
        <v>200000000</v>
      </c>
      <c r="G177" s="61">
        <v>98.504833000000005</v>
      </c>
      <c r="H177" s="62">
        <v>197009666</v>
      </c>
      <c r="I177" s="29">
        <v>2508334</v>
      </c>
    </row>
    <row r="178" spans="1:9" s="44" customFormat="1" ht="54.75" customHeight="1" x14ac:dyDescent="0.2">
      <c r="A178" s="43"/>
      <c r="B178" s="43"/>
      <c r="C178" s="43"/>
      <c r="D178" s="72"/>
      <c r="E178" s="6" t="s">
        <v>278</v>
      </c>
      <c r="F178" s="17">
        <v>145873841</v>
      </c>
      <c r="G178" s="61">
        <v>90.57249064964293</v>
      </c>
      <c r="H178" s="62">
        <v>132121571</v>
      </c>
      <c r="I178" s="29">
        <v>7359888</v>
      </c>
    </row>
    <row r="179" spans="1:9" s="44" customFormat="1" ht="57" customHeight="1" x14ac:dyDescent="0.2">
      <c r="A179" s="43" t="s">
        <v>134</v>
      </c>
      <c r="B179" s="43" t="s">
        <v>144</v>
      </c>
      <c r="C179" s="43" t="s">
        <v>43</v>
      </c>
      <c r="D179" s="72" t="s">
        <v>145</v>
      </c>
      <c r="E179" s="6"/>
      <c r="F179" s="17"/>
      <c r="G179" s="61"/>
      <c r="H179" s="62"/>
      <c r="I179" s="29">
        <v>37156352</v>
      </c>
    </row>
    <row r="180" spans="1:9" s="44" customFormat="1" ht="15" x14ac:dyDescent="0.2">
      <c r="A180" s="43"/>
      <c r="B180" s="43"/>
      <c r="C180" s="43"/>
      <c r="D180" s="72"/>
      <c r="E180" s="54" t="s">
        <v>130</v>
      </c>
      <c r="F180" s="17"/>
      <c r="G180" s="61"/>
      <c r="H180" s="62"/>
      <c r="I180" s="29"/>
    </row>
    <row r="181" spans="1:9" s="94" customFormat="1" ht="60.75" customHeight="1" x14ac:dyDescent="0.2">
      <c r="A181" s="110"/>
      <c r="B181" s="110"/>
      <c r="C181" s="110"/>
      <c r="D181" s="72"/>
      <c r="E181" s="6" t="s">
        <v>299</v>
      </c>
      <c r="F181" s="17">
        <v>37431904</v>
      </c>
      <c r="G181" s="18">
        <v>34.698488754405865</v>
      </c>
      <c r="H181" s="17">
        <v>12988305</v>
      </c>
      <c r="I181" s="29">
        <v>15962038</v>
      </c>
    </row>
    <row r="182" spans="1:9" s="94" customFormat="1" ht="21" customHeight="1" x14ac:dyDescent="0.2">
      <c r="A182" s="110"/>
      <c r="B182" s="110"/>
      <c r="C182" s="110"/>
      <c r="D182" s="72"/>
      <c r="E182" s="9" t="s">
        <v>132</v>
      </c>
      <c r="F182" s="17"/>
      <c r="G182" s="17"/>
      <c r="H182" s="17"/>
      <c r="I182" s="30">
        <v>5262038</v>
      </c>
    </row>
    <row r="183" spans="1:9" s="33" customFormat="1" ht="15" x14ac:dyDescent="0.2">
      <c r="A183" s="46"/>
      <c r="B183" s="46"/>
      <c r="C183" s="46"/>
      <c r="D183" s="60"/>
      <c r="E183" s="56" t="s">
        <v>87</v>
      </c>
      <c r="F183" s="17"/>
      <c r="G183" s="39"/>
      <c r="H183" s="17"/>
      <c r="I183" s="30">
        <v>2500000</v>
      </c>
    </row>
    <row r="184" spans="1:9" s="44" customFormat="1" ht="84.75" customHeight="1" x14ac:dyDescent="0.2">
      <c r="A184" s="43" t="s">
        <v>196</v>
      </c>
      <c r="B184" s="43" t="s">
        <v>195</v>
      </c>
      <c r="C184" s="43" t="s">
        <v>43</v>
      </c>
      <c r="D184" s="72" t="s">
        <v>241</v>
      </c>
      <c r="E184" s="9"/>
      <c r="F184" s="21"/>
      <c r="G184" s="38"/>
      <c r="H184" s="21"/>
      <c r="I184" s="30">
        <v>385359944</v>
      </c>
    </row>
    <row r="185" spans="1:9" s="44" customFormat="1" ht="15" x14ac:dyDescent="0.2">
      <c r="A185" s="43"/>
      <c r="B185" s="43"/>
      <c r="C185" s="43"/>
      <c r="D185" s="72"/>
      <c r="E185" s="54" t="s">
        <v>85</v>
      </c>
      <c r="F185" s="21"/>
      <c r="G185" s="38"/>
      <c r="H185" s="21"/>
      <c r="I185" s="30"/>
    </row>
    <row r="186" spans="1:9" s="44" customFormat="1" ht="60.75" customHeight="1" x14ac:dyDescent="0.2">
      <c r="A186" s="43"/>
      <c r="B186" s="43"/>
      <c r="C186" s="43"/>
      <c r="D186" s="72"/>
      <c r="E186" s="6" t="s">
        <v>297</v>
      </c>
      <c r="F186" s="17">
        <v>80747794</v>
      </c>
      <c r="G186" s="80">
        <v>55.3829074265484</v>
      </c>
      <c r="H186" s="81">
        <v>44720476</v>
      </c>
      <c r="I186" s="29">
        <v>35924511</v>
      </c>
    </row>
    <row r="187" spans="1:9" s="44" customFormat="1" ht="15" x14ac:dyDescent="0.2">
      <c r="A187" s="43"/>
      <c r="B187" s="43"/>
      <c r="C187" s="43"/>
      <c r="D187" s="72"/>
      <c r="E187" s="9" t="s">
        <v>87</v>
      </c>
      <c r="F187" s="17"/>
      <c r="G187" s="80"/>
      <c r="H187" s="81"/>
      <c r="I187" s="30">
        <v>25152534</v>
      </c>
    </row>
    <row r="188" spans="1:9" s="44" customFormat="1" ht="15" x14ac:dyDescent="0.2">
      <c r="A188" s="43"/>
      <c r="B188" s="43"/>
      <c r="C188" s="43"/>
      <c r="D188" s="72"/>
      <c r="E188" s="9" t="s">
        <v>132</v>
      </c>
      <c r="F188" s="17"/>
      <c r="G188" s="80"/>
      <c r="H188" s="81"/>
      <c r="I188" s="30">
        <v>8217588</v>
      </c>
    </row>
    <row r="189" spans="1:9" s="44" customFormat="1" ht="45" customHeight="1" x14ac:dyDescent="0.2">
      <c r="A189" s="43"/>
      <c r="B189" s="43"/>
      <c r="C189" s="43"/>
      <c r="D189" s="72"/>
      <c r="E189" s="6" t="s">
        <v>198</v>
      </c>
      <c r="F189" s="17">
        <v>5741374</v>
      </c>
      <c r="G189" s="80">
        <v>0</v>
      </c>
      <c r="H189" s="81">
        <v>0</v>
      </c>
      <c r="I189" s="29">
        <v>5741374</v>
      </c>
    </row>
    <row r="190" spans="1:9" s="44" customFormat="1" ht="15" x14ac:dyDescent="0.2">
      <c r="A190" s="43"/>
      <c r="B190" s="43"/>
      <c r="C190" s="43"/>
      <c r="D190" s="72"/>
      <c r="E190" s="9" t="s">
        <v>87</v>
      </c>
      <c r="F190" s="17"/>
      <c r="G190" s="80"/>
      <c r="H190" s="81"/>
      <c r="I190" s="30">
        <v>5017374</v>
      </c>
    </row>
    <row r="191" spans="1:9" s="44" customFormat="1" ht="15" x14ac:dyDescent="0.2">
      <c r="A191" s="43"/>
      <c r="B191" s="43"/>
      <c r="C191" s="43"/>
      <c r="D191" s="72"/>
      <c r="E191" s="56" t="s">
        <v>132</v>
      </c>
      <c r="F191" s="17"/>
      <c r="G191" s="80"/>
      <c r="H191" s="81"/>
      <c r="I191" s="30">
        <v>466000</v>
      </c>
    </row>
    <row r="192" spans="1:9" s="44" customFormat="1" ht="45" x14ac:dyDescent="0.2">
      <c r="A192" s="43"/>
      <c r="B192" s="43"/>
      <c r="C192" s="43"/>
      <c r="D192" s="72"/>
      <c r="E192" s="6" t="s">
        <v>260</v>
      </c>
      <c r="F192" s="17">
        <v>9899001</v>
      </c>
      <c r="G192" s="80">
        <v>0</v>
      </c>
      <c r="H192" s="81">
        <v>0</v>
      </c>
      <c r="I192" s="29">
        <v>9899001</v>
      </c>
    </row>
    <row r="193" spans="1:9" s="44" customFormat="1" ht="15" x14ac:dyDescent="0.2">
      <c r="A193" s="43"/>
      <c r="B193" s="43"/>
      <c r="C193" s="43"/>
      <c r="D193" s="72"/>
      <c r="E193" s="9" t="s">
        <v>87</v>
      </c>
      <c r="F193" s="17"/>
      <c r="G193" s="80"/>
      <c r="H193" s="81"/>
      <c r="I193" s="30">
        <v>8801501</v>
      </c>
    </row>
    <row r="194" spans="1:9" s="44" customFormat="1" ht="15" x14ac:dyDescent="0.2">
      <c r="A194" s="43"/>
      <c r="B194" s="43"/>
      <c r="C194" s="43"/>
      <c r="D194" s="72"/>
      <c r="E194" s="56" t="s">
        <v>132</v>
      </c>
      <c r="F194" s="17"/>
      <c r="G194" s="80"/>
      <c r="H194" s="81"/>
      <c r="I194" s="30">
        <v>466000</v>
      </c>
    </row>
    <row r="195" spans="1:9" s="44" customFormat="1" ht="45" x14ac:dyDescent="0.2">
      <c r="A195" s="43"/>
      <c r="B195" s="43"/>
      <c r="C195" s="43"/>
      <c r="D195" s="72"/>
      <c r="E195" s="6" t="s">
        <v>287</v>
      </c>
      <c r="F195" s="17">
        <v>6839275</v>
      </c>
      <c r="G195" s="80">
        <v>0</v>
      </c>
      <c r="H195" s="81">
        <v>0</v>
      </c>
      <c r="I195" s="29">
        <v>6839275</v>
      </c>
    </row>
    <row r="196" spans="1:9" s="44" customFormat="1" ht="15" x14ac:dyDescent="0.2">
      <c r="A196" s="43"/>
      <c r="B196" s="43"/>
      <c r="C196" s="43"/>
      <c r="D196" s="72"/>
      <c r="E196" s="54" t="s">
        <v>86</v>
      </c>
      <c r="F196" s="21"/>
      <c r="G196" s="38"/>
      <c r="H196" s="21"/>
      <c r="I196" s="30"/>
    </row>
    <row r="197" spans="1:9" s="44" customFormat="1" ht="45" x14ac:dyDescent="0.2">
      <c r="A197" s="43"/>
      <c r="B197" s="43"/>
      <c r="C197" s="43"/>
      <c r="D197" s="72"/>
      <c r="E197" s="6" t="s">
        <v>261</v>
      </c>
      <c r="F197" s="17">
        <v>10240596</v>
      </c>
      <c r="G197" s="39">
        <v>0</v>
      </c>
      <c r="H197" s="17">
        <v>0</v>
      </c>
      <c r="I197" s="29">
        <v>8840206</v>
      </c>
    </row>
    <row r="198" spans="1:9" s="44" customFormat="1" ht="15" x14ac:dyDescent="0.2">
      <c r="A198" s="43"/>
      <c r="B198" s="43"/>
      <c r="C198" s="43"/>
      <c r="D198" s="72"/>
      <c r="E198" s="9" t="s">
        <v>87</v>
      </c>
      <c r="F198" s="17"/>
      <c r="G198" s="39"/>
      <c r="H198" s="17"/>
      <c r="I198" s="30">
        <v>445732</v>
      </c>
    </row>
    <row r="199" spans="1:9" s="44" customFormat="1" ht="15" x14ac:dyDescent="0.2">
      <c r="A199" s="43"/>
      <c r="B199" s="43"/>
      <c r="C199" s="43"/>
      <c r="D199" s="72"/>
      <c r="E199" s="9" t="s">
        <v>132</v>
      </c>
      <c r="F199" s="21"/>
      <c r="G199" s="58"/>
      <c r="H199" s="59"/>
      <c r="I199" s="30">
        <v>8026881</v>
      </c>
    </row>
    <row r="200" spans="1:9" s="44" customFormat="1" ht="15" x14ac:dyDescent="0.2">
      <c r="A200" s="43"/>
      <c r="B200" s="43"/>
      <c r="C200" s="43"/>
      <c r="D200" s="72"/>
      <c r="E200" s="9" t="s">
        <v>133</v>
      </c>
      <c r="F200" s="21"/>
      <c r="G200" s="58"/>
      <c r="H200" s="59"/>
      <c r="I200" s="30">
        <v>49594</v>
      </c>
    </row>
    <row r="201" spans="1:9" s="44" customFormat="1" ht="45" x14ac:dyDescent="0.2">
      <c r="A201" s="43"/>
      <c r="B201" s="43"/>
      <c r="C201" s="43"/>
      <c r="D201" s="72"/>
      <c r="E201" s="6" t="s">
        <v>262</v>
      </c>
      <c r="F201" s="17">
        <v>13793504</v>
      </c>
      <c r="G201" s="39">
        <v>5.1097458629801391</v>
      </c>
      <c r="H201" s="17">
        <v>704813</v>
      </c>
      <c r="I201" s="29">
        <v>10833781</v>
      </c>
    </row>
    <row r="202" spans="1:9" s="44" customFormat="1" ht="15" x14ac:dyDescent="0.2">
      <c r="A202" s="43"/>
      <c r="B202" s="43"/>
      <c r="C202" s="43"/>
      <c r="D202" s="72"/>
      <c r="E202" s="56" t="s">
        <v>87</v>
      </c>
      <c r="F202" s="17"/>
      <c r="G202" s="39"/>
      <c r="H202" s="17"/>
      <c r="I202" s="30">
        <v>1096066</v>
      </c>
    </row>
    <row r="203" spans="1:9" s="44" customFormat="1" ht="15" x14ac:dyDescent="0.2">
      <c r="A203" s="43"/>
      <c r="B203" s="43"/>
      <c r="C203" s="43"/>
      <c r="D203" s="72"/>
      <c r="E203" s="9" t="s">
        <v>132</v>
      </c>
      <c r="F203" s="21"/>
      <c r="G203" s="58"/>
      <c r="H203" s="59"/>
      <c r="I203" s="30">
        <v>9291915</v>
      </c>
    </row>
    <row r="204" spans="1:9" s="44" customFormat="1" ht="15" x14ac:dyDescent="0.2">
      <c r="A204" s="43"/>
      <c r="B204" s="43"/>
      <c r="C204" s="43"/>
      <c r="D204" s="72"/>
      <c r="E204" s="9" t="s">
        <v>133</v>
      </c>
      <c r="F204" s="21"/>
      <c r="G204" s="58"/>
      <c r="H204" s="59"/>
      <c r="I204" s="30">
        <v>56387</v>
      </c>
    </row>
    <row r="205" spans="1:9" s="44" customFormat="1" ht="30" x14ac:dyDescent="0.2">
      <c r="A205" s="43" t="s">
        <v>9</v>
      </c>
      <c r="B205" s="43" t="s">
        <v>10</v>
      </c>
      <c r="C205" s="43" t="s">
        <v>43</v>
      </c>
      <c r="D205" s="87" t="s">
        <v>11</v>
      </c>
      <c r="E205" s="9"/>
      <c r="F205" s="21"/>
      <c r="G205" s="58"/>
      <c r="H205" s="59"/>
      <c r="I205" s="30">
        <v>49053376</v>
      </c>
    </row>
    <row r="206" spans="1:9" s="44" customFormat="1" ht="15" x14ac:dyDescent="0.2">
      <c r="A206" s="43"/>
      <c r="B206" s="43"/>
      <c r="C206" s="43"/>
      <c r="D206" s="72"/>
      <c r="E206" s="6" t="s">
        <v>219</v>
      </c>
      <c r="F206" s="41"/>
      <c r="G206" s="42"/>
      <c r="H206" s="41"/>
      <c r="I206" s="29">
        <v>35607480</v>
      </c>
    </row>
    <row r="207" spans="1:9" s="44" customFormat="1" ht="15" x14ac:dyDescent="0.2">
      <c r="A207" s="43"/>
      <c r="B207" s="43"/>
      <c r="C207" s="43"/>
      <c r="D207" s="72"/>
      <c r="E207" s="56" t="s">
        <v>87</v>
      </c>
      <c r="F207" s="41"/>
      <c r="G207" s="42"/>
      <c r="H207" s="41"/>
      <c r="I207" s="30">
        <v>32634815</v>
      </c>
    </row>
    <row r="208" spans="1:9" s="44" customFormat="1" ht="15" x14ac:dyDescent="0.2">
      <c r="A208" s="43"/>
      <c r="B208" s="43"/>
      <c r="C208" s="43"/>
      <c r="D208" s="72"/>
      <c r="E208" s="54" t="s">
        <v>85</v>
      </c>
      <c r="F208" s="21"/>
      <c r="G208" s="38"/>
      <c r="H208" s="21"/>
      <c r="I208" s="30"/>
    </row>
    <row r="209" spans="1:9" s="44" customFormat="1" ht="45" x14ac:dyDescent="0.2">
      <c r="A209" s="43"/>
      <c r="B209" s="43"/>
      <c r="C209" s="43"/>
      <c r="D209" s="72"/>
      <c r="E209" s="6" t="s">
        <v>105</v>
      </c>
      <c r="F209" s="17">
        <v>139080629</v>
      </c>
      <c r="G209" s="39">
        <v>92.242626397670378</v>
      </c>
      <c r="H209" s="17">
        <v>128291625</v>
      </c>
      <c r="I209" s="29">
        <v>8332131</v>
      </c>
    </row>
    <row r="210" spans="1:9" s="44" customFormat="1" ht="15" x14ac:dyDescent="0.2">
      <c r="A210" s="43"/>
      <c r="B210" s="43"/>
      <c r="C210" s="43"/>
      <c r="D210" s="72"/>
      <c r="E210" s="56" t="s">
        <v>87</v>
      </c>
      <c r="F210" s="17"/>
      <c r="G210" s="39"/>
      <c r="H210" s="17"/>
      <c r="I210" s="30">
        <v>7696892</v>
      </c>
    </row>
    <row r="211" spans="1:9" s="44" customFormat="1" ht="15" x14ac:dyDescent="0.2">
      <c r="A211" s="43"/>
      <c r="B211" s="43"/>
      <c r="C211" s="43"/>
      <c r="D211" s="72"/>
      <c r="E211" s="54" t="s">
        <v>129</v>
      </c>
      <c r="F211" s="21"/>
      <c r="G211" s="38"/>
      <c r="H211" s="21"/>
      <c r="I211" s="30"/>
    </row>
    <row r="212" spans="1:9" s="44" customFormat="1" ht="60" x14ac:dyDescent="0.2">
      <c r="A212" s="43"/>
      <c r="B212" s="43"/>
      <c r="C212" s="43"/>
      <c r="D212" s="72"/>
      <c r="E212" s="6" t="s">
        <v>279</v>
      </c>
      <c r="F212" s="17">
        <v>10987063</v>
      </c>
      <c r="G212" s="39">
        <v>95.550912923681238</v>
      </c>
      <c r="H212" s="17">
        <v>10498239</v>
      </c>
      <c r="I212" s="29">
        <v>333285</v>
      </c>
    </row>
    <row r="213" spans="1:9" s="44" customFormat="1" ht="15" x14ac:dyDescent="0.2">
      <c r="A213" s="43"/>
      <c r="B213" s="43"/>
      <c r="C213" s="43"/>
      <c r="D213" s="72"/>
      <c r="E213" s="56" t="s">
        <v>87</v>
      </c>
      <c r="F213" s="17"/>
      <c r="G213" s="39"/>
      <c r="H213" s="17"/>
      <c r="I213" s="30">
        <v>318085</v>
      </c>
    </row>
    <row r="214" spans="1:9" s="44" customFormat="1" ht="45" x14ac:dyDescent="0.2">
      <c r="A214" s="43"/>
      <c r="B214" s="43"/>
      <c r="C214" s="43"/>
      <c r="D214" s="72"/>
      <c r="E214" s="6" t="s">
        <v>280</v>
      </c>
      <c r="F214" s="17">
        <v>21902089</v>
      </c>
      <c r="G214" s="39">
        <v>96.387778353014639</v>
      </c>
      <c r="H214" s="17">
        <v>21110937</v>
      </c>
      <c r="I214" s="29">
        <v>616772</v>
      </c>
    </row>
    <row r="215" spans="1:9" s="44" customFormat="1" ht="15" x14ac:dyDescent="0.2">
      <c r="A215" s="43"/>
      <c r="B215" s="43"/>
      <c r="C215" s="43"/>
      <c r="D215" s="72"/>
      <c r="E215" s="56" t="s">
        <v>87</v>
      </c>
      <c r="F215" s="17"/>
      <c r="G215" s="39"/>
      <c r="H215" s="17"/>
      <c r="I215" s="30">
        <v>439193</v>
      </c>
    </row>
    <row r="216" spans="1:9" s="44" customFormat="1" ht="75" x14ac:dyDescent="0.2">
      <c r="A216" s="43"/>
      <c r="B216" s="43"/>
      <c r="C216" s="43"/>
      <c r="D216" s="72"/>
      <c r="E216" s="6" t="s">
        <v>294</v>
      </c>
      <c r="F216" s="17">
        <v>4345904</v>
      </c>
      <c r="G216" s="39">
        <v>94.346814839904425</v>
      </c>
      <c r="H216" s="17">
        <v>4100222</v>
      </c>
      <c r="I216" s="29">
        <v>169556</v>
      </c>
    </row>
    <row r="217" spans="1:9" s="44" customFormat="1" ht="15" x14ac:dyDescent="0.2">
      <c r="A217" s="43"/>
      <c r="B217" s="43"/>
      <c r="C217" s="43"/>
      <c r="D217" s="72"/>
      <c r="E217" s="56" t="s">
        <v>87</v>
      </c>
      <c r="F217" s="17"/>
      <c r="G217" s="39"/>
      <c r="H217" s="17"/>
      <c r="I217" s="30">
        <v>69556</v>
      </c>
    </row>
    <row r="218" spans="1:9" s="44" customFormat="1" ht="30" x14ac:dyDescent="0.2">
      <c r="A218" s="43"/>
      <c r="B218" s="43"/>
      <c r="C218" s="43"/>
      <c r="D218" s="72"/>
      <c r="E218" s="6" t="s">
        <v>263</v>
      </c>
      <c r="F218" s="17">
        <v>31700446</v>
      </c>
      <c r="G218" s="39">
        <v>96.934380670858701</v>
      </c>
      <c r="H218" s="17">
        <v>30728631</v>
      </c>
      <c r="I218" s="29">
        <v>947307</v>
      </c>
    </row>
    <row r="219" spans="1:9" s="44" customFormat="1" ht="15" x14ac:dyDescent="0.2">
      <c r="A219" s="43"/>
      <c r="B219" s="43"/>
      <c r="C219" s="43"/>
      <c r="D219" s="72"/>
      <c r="E219" s="56" t="s">
        <v>87</v>
      </c>
      <c r="F219" s="17"/>
      <c r="G219" s="39"/>
      <c r="H219" s="17"/>
      <c r="I219" s="30">
        <v>877307</v>
      </c>
    </row>
    <row r="220" spans="1:9" s="44" customFormat="1" ht="15" x14ac:dyDescent="0.2">
      <c r="A220" s="43"/>
      <c r="B220" s="43"/>
      <c r="C220" s="43"/>
      <c r="D220" s="72"/>
      <c r="E220" s="54" t="s">
        <v>220</v>
      </c>
      <c r="F220" s="21"/>
      <c r="G220" s="38"/>
      <c r="H220" s="21"/>
      <c r="I220" s="30"/>
    </row>
    <row r="221" spans="1:9" s="44" customFormat="1" ht="60" x14ac:dyDescent="0.2">
      <c r="A221" s="43"/>
      <c r="B221" s="43"/>
      <c r="C221" s="43"/>
      <c r="D221" s="72"/>
      <c r="E221" s="6" t="s">
        <v>264</v>
      </c>
      <c r="F221" s="17">
        <v>38895689</v>
      </c>
      <c r="G221" s="39">
        <v>89.868285917238794</v>
      </c>
      <c r="H221" s="17">
        <v>34954889</v>
      </c>
      <c r="I221" s="29">
        <v>337150</v>
      </c>
    </row>
    <row r="222" spans="1:9" s="44" customFormat="1" ht="15" x14ac:dyDescent="0.2">
      <c r="A222" s="43"/>
      <c r="B222" s="43"/>
      <c r="C222" s="43"/>
      <c r="D222" s="72"/>
      <c r="E222" s="56" t="s">
        <v>87</v>
      </c>
      <c r="F222" s="17"/>
      <c r="G222" s="39"/>
      <c r="H222" s="17"/>
      <c r="I222" s="30">
        <v>187150</v>
      </c>
    </row>
    <row r="223" spans="1:9" s="44" customFormat="1" ht="15" x14ac:dyDescent="0.2">
      <c r="A223" s="43"/>
      <c r="B223" s="43"/>
      <c r="C223" s="43"/>
      <c r="D223" s="72"/>
      <c r="E223" s="54" t="s">
        <v>1</v>
      </c>
      <c r="F223" s="21"/>
      <c r="G223" s="38"/>
      <c r="H223" s="21"/>
      <c r="I223" s="30"/>
    </row>
    <row r="224" spans="1:9" s="44" customFormat="1" ht="45" x14ac:dyDescent="0.2">
      <c r="A224" s="43"/>
      <c r="B224" s="43"/>
      <c r="C224" s="43"/>
      <c r="D224" s="72"/>
      <c r="E224" s="6" t="s">
        <v>265</v>
      </c>
      <c r="F224" s="17">
        <v>12169516</v>
      </c>
      <c r="G224" s="39">
        <v>83.782066599854915</v>
      </c>
      <c r="H224" s="17">
        <v>10195872</v>
      </c>
      <c r="I224" s="29">
        <v>993238</v>
      </c>
    </row>
    <row r="225" spans="1:9" s="44" customFormat="1" ht="15" x14ac:dyDescent="0.2">
      <c r="A225" s="43"/>
      <c r="B225" s="43"/>
      <c r="C225" s="43"/>
      <c r="D225" s="72"/>
      <c r="E225" s="56" t="s">
        <v>87</v>
      </c>
      <c r="F225" s="17"/>
      <c r="G225" s="39"/>
      <c r="H225" s="17"/>
      <c r="I225" s="30">
        <v>991342</v>
      </c>
    </row>
    <row r="226" spans="1:9" s="44" customFormat="1" ht="15" x14ac:dyDescent="0.2">
      <c r="A226" s="43"/>
      <c r="B226" s="43"/>
      <c r="C226" s="43"/>
      <c r="D226" s="72"/>
      <c r="E226" s="54" t="s">
        <v>45</v>
      </c>
      <c r="F226" s="21"/>
      <c r="G226" s="38"/>
      <c r="H226" s="21"/>
      <c r="I226" s="30"/>
    </row>
    <row r="227" spans="1:9" s="44" customFormat="1" ht="30" x14ac:dyDescent="0.2">
      <c r="A227" s="43"/>
      <c r="B227" s="43"/>
      <c r="C227" s="43"/>
      <c r="D227" s="72"/>
      <c r="E227" s="6" t="s">
        <v>300</v>
      </c>
      <c r="F227" s="17">
        <v>19311953</v>
      </c>
      <c r="G227" s="39">
        <v>53.264265918625632</v>
      </c>
      <c r="H227" s="17">
        <v>10286370</v>
      </c>
      <c r="I227" s="29">
        <v>927988</v>
      </c>
    </row>
    <row r="228" spans="1:9" s="44" customFormat="1" ht="15" x14ac:dyDescent="0.2">
      <c r="A228" s="43"/>
      <c r="B228" s="43"/>
      <c r="C228" s="43"/>
      <c r="D228" s="72"/>
      <c r="E228" s="56" t="s">
        <v>87</v>
      </c>
      <c r="F228" s="17"/>
      <c r="G228" s="39"/>
      <c r="H228" s="17"/>
      <c r="I228" s="30">
        <v>827989</v>
      </c>
    </row>
    <row r="229" spans="1:9" s="44" customFormat="1" ht="15" x14ac:dyDescent="0.2">
      <c r="A229" s="43"/>
      <c r="B229" s="43"/>
      <c r="C229" s="43"/>
      <c r="D229" s="72"/>
      <c r="E229" s="54" t="s">
        <v>27</v>
      </c>
      <c r="F229" s="21"/>
      <c r="G229" s="38"/>
      <c r="H229" s="21"/>
      <c r="I229" s="30"/>
    </row>
    <row r="230" spans="1:9" s="44" customFormat="1" ht="45" x14ac:dyDescent="0.2">
      <c r="A230" s="43"/>
      <c r="B230" s="43"/>
      <c r="C230" s="43"/>
      <c r="D230" s="72"/>
      <c r="E230" s="6" t="s">
        <v>266</v>
      </c>
      <c r="F230" s="17">
        <v>8213937</v>
      </c>
      <c r="G230" s="39">
        <v>85.055802108051225</v>
      </c>
      <c r="H230" s="17">
        <v>6986430</v>
      </c>
      <c r="I230" s="29">
        <v>788469</v>
      </c>
    </row>
    <row r="231" spans="1:9" s="44" customFormat="1" ht="15" x14ac:dyDescent="0.2">
      <c r="A231" s="43"/>
      <c r="B231" s="43"/>
      <c r="C231" s="43"/>
      <c r="D231" s="72"/>
      <c r="E231" s="56" t="s">
        <v>87</v>
      </c>
      <c r="F231" s="17"/>
      <c r="G231" s="39"/>
      <c r="H231" s="17"/>
      <c r="I231" s="30">
        <v>638469</v>
      </c>
    </row>
    <row r="232" spans="1:9" s="33" customFormat="1" ht="30" x14ac:dyDescent="0.2">
      <c r="A232" s="46" t="s">
        <v>12</v>
      </c>
      <c r="B232" s="46" t="s">
        <v>13</v>
      </c>
      <c r="C232" s="46" t="s">
        <v>43</v>
      </c>
      <c r="D232" s="60" t="s">
        <v>14</v>
      </c>
      <c r="E232" s="6"/>
      <c r="F232" s="40"/>
      <c r="G232" s="61"/>
      <c r="H232" s="62"/>
      <c r="I232" s="29">
        <v>145778044</v>
      </c>
    </row>
    <row r="233" spans="1:9" s="44" customFormat="1" ht="15" x14ac:dyDescent="0.2">
      <c r="A233" s="43"/>
      <c r="B233" s="43"/>
      <c r="C233" s="43"/>
      <c r="D233" s="72"/>
      <c r="E233" s="54" t="s">
        <v>221</v>
      </c>
      <c r="F233" s="17"/>
      <c r="G233" s="77"/>
      <c r="H233" s="78"/>
      <c r="I233" s="79"/>
    </row>
    <row r="234" spans="1:9" s="44" customFormat="1" ht="30" x14ac:dyDescent="0.2">
      <c r="A234" s="43"/>
      <c r="B234" s="43"/>
      <c r="C234" s="43"/>
      <c r="D234" s="72"/>
      <c r="E234" s="6" t="s">
        <v>94</v>
      </c>
      <c r="F234" s="17">
        <v>55817878</v>
      </c>
      <c r="G234" s="77">
        <v>4.3963387501044018</v>
      </c>
      <c r="H234" s="78">
        <v>2453943</v>
      </c>
      <c r="I234" s="79">
        <v>5000000</v>
      </c>
    </row>
    <row r="235" spans="1:9" s="44" customFormat="1" ht="45" x14ac:dyDescent="0.2">
      <c r="A235" s="43"/>
      <c r="B235" s="43"/>
      <c r="C235" s="43"/>
      <c r="D235" s="72"/>
      <c r="E235" s="6" t="s">
        <v>205</v>
      </c>
      <c r="F235" s="17">
        <v>125772467</v>
      </c>
      <c r="G235" s="77">
        <v>75.996850725683856</v>
      </c>
      <c r="H235" s="78">
        <v>95583114</v>
      </c>
      <c r="I235" s="79">
        <v>24800000</v>
      </c>
    </row>
    <row r="236" spans="1:9" s="44" customFormat="1" ht="15" x14ac:dyDescent="0.2">
      <c r="A236" s="43"/>
      <c r="B236" s="43"/>
      <c r="C236" s="43"/>
      <c r="D236" s="72"/>
      <c r="E236" s="9" t="s">
        <v>135</v>
      </c>
      <c r="F236" s="17"/>
      <c r="G236" s="77"/>
      <c r="H236" s="78"/>
      <c r="I236" s="79">
        <v>2000000</v>
      </c>
    </row>
    <row r="237" spans="1:9" s="44" customFormat="1" ht="39" customHeight="1" x14ac:dyDescent="0.2">
      <c r="A237" s="43"/>
      <c r="B237" s="43"/>
      <c r="C237" s="43"/>
      <c r="D237" s="72"/>
      <c r="E237" s="6" t="s">
        <v>267</v>
      </c>
      <c r="F237" s="17">
        <v>181107059</v>
      </c>
      <c r="G237" s="77">
        <v>29.935393075981647</v>
      </c>
      <c r="H237" s="78">
        <v>54215110</v>
      </c>
      <c r="I237" s="79">
        <v>42121469</v>
      </c>
    </row>
    <row r="238" spans="1:9" s="44" customFormat="1" ht="15" x14ac:dyDescent="0.2">
      <c r="A238" s="43"/>
      <c r="B238" s="43"/>
      <c r="C238" s="43"/>
      <c r="D238" s="72"/>
      <c r="E238" s="9" t="s">
        <v>135</v>
      </c>
      <c r="F238" s="17"/>
      <c r="G238" s="77"/>
      <c r="H238" s="78"/>
      <c r="I238" s="79">
        <v>37121469</v>
      </c>
    </row>
    <row r="239" spans="1:9" s="44" customFormat="1" ht="35.25" customHeight="1" x14ac:dyDescent="0.2">
      <c r="A239" s="43"/>
      <c r="B239" s="43"/>
      <c r="C239" s="43"/>
      <c r="D239" s="72"/>
      <c r="E239" s="6" t="s">
        <v>250</v>
      </c>
      <c r="F239" s="17">
        <v>52537780</v>
      </c>
      <c r="G239" s="77">
        <v>64.137723367831683</v>
      </c>
      <c r="H239" s="78">
        <v>33696536</v>
      </c>
      <c r="I239" s="79">
        <v>8500000</v>
      </c>
    </row>
    <row r="240" spans="1:9" s="44" customFormat="1" ht="37.5" customHeight="1" x14ac:dyDescent="0.2">
      <c r="A240" s="43"/>
      <c r="B240" s="43"/>
      <c r="C240" s="43"/>
      <c r="D240" s="72"/>
      <c r="E240" s="6" t="s">
        <v>268</v>
      </c>
      <c r="F240" s="17">
        <v>58294842</v>
      </c>
      <c r="G240" s="77">
        <v>89.804423863092381</v>
      </c>
      <c r="H240" s="78">
        <v>52351347</v>
      </c>
      <c r="I240" s="79">
        <v>5000000</v>
      </c>
    </row>
    <row r="241" spans="1:9" s="44" customFormat="1" ht="75" x14ac:dyDescent="0.2">
      <c r="A241" s="43"/>
      <c r="B241" s="43"/>
      <c r="C241" s="43"/>
      <c r="D241" s="72"/>
      <c r="E241" s="6" t="s">
        <v>295</v>
      </c>
      <c r="F241" s="17">
        <v>3000000</v>
      </c>
      <c r="G241" s="77">
        <v>93.333333333333329</v>
      </c>
      <c r="H241" s="78">
        <v>2800000</v>
      </c>
      <c r="I241" s="79">
        <v>200000</v>
      </c>
    </row>
    <row r="242" spans="1:9" s="66" customFormat="1" ht="15" x14ac:dyDescent="0.2">
      <c r="A242" s="65"/>
      <c r="B242" s="65"/>
      <c r="C242" s="65"/>
      <c r="D242" s="82"/>
      <c r="E242" s="64" t="s">
        <v>222</v>
      </c>
      <c r="F242" s="17"/>
      <c r="G242" s="77"/>
      <c r="H242" s="78"/>
      <c r="I242" s="79"/>
    </row>
    <row r="243" spans="1:9" s="66" customFormat="1" ht="45" x14ac:dyDescent="0.2">
      <c r="A243" s="65"/>
      <c r="B243" s="65"/>
      <c r="C243" s="65"/>
      <c r="D243" s="82"/>
      <c r="E243" s="6" t="s">
        <v>96</v>
      </c>
      <c r="F243" s="17">
        <v>35940378</v>
      </c>
      <c r="G243" s="77">
        <v>31.205289493616345</v>
      </c>
      <c r="H243" s="78">
        <v>11215299</v>
      </c>
      <c r="I243" s="79">
        <v>8353249</v>
      </c>
    </row>
    <row r="244" spans="1:9" s="44" customFormat="1" ht="15" x14ac:dyDescent="0.2">
      <c r="A244" s="43"/>
      <c r="B244" s="43"/>
      <c r="C244" s="43"/>
      <c r="D244" s="83"/>
      <c r="E244" s="9" t="s">
        <v>135</v>
      </c>
      <c r="F244" s="63"/>
      <c r="G244" s="84"/>
      <c r="H244" s="85"/>
      <c r="I244" s="86">
        <v>3353249</v>
      </c>
    </row>
    <row r="245" spans="1:9" ht="25.15" customHeight="1" x14ac:dyDescent="0.2">
      <c r="A245" s="89"/>
      <c r="B245" s="89"/>
      <c r="C245" s="89"/>
      <c r="D245" s="90" t="s">
        <v>214</v>
      </c>
      <c r="E245" s="91"/>
      <c r="F245" s="92"/>
      <c r="G245" s="93"/>
      <c r="H245" s="92"/>
      <c r="I245" s="37">
        <v>4894989487.7299995</v>
      </c>
    </row>
    <row r="246" spans="1:9" ht="69.75" customHeight="1" x14ac:dyDescent="0.2">
      <c r="G246" s="119"/>
      <c r="H246" s="119"/>
    </row>
    <row r="247" spans="1:9" ht="20.25" x14ac:dyDescent="0.3">
      <c r="C247" s="113" t="s">
        <v>109</v>
      </c>
      <c r="D247" s="113"/>
      <c r="E247" s="113"/>
      <c r="F247" s="27"/>
      <c r="G247" s="114" t="s">
        <v>184</v>
      </c>
      <c r="H247" s="115"/>
      <c r="I247" s="23"/>
    </row>
    <row r="248" spans="1:9" ht="12.75" x14ac:dyDescent="0.2">
      <c r="I248" s="7"/>
    </row>
    <row r="249" spans="1:9" ht="12.75" x14ac:dyDescent="0.2"/>
    <row r="250" spans="1:9" ht="12.75" x14ac:dyDescent="0.2"/>
    <row r="251" spans="1:9" ht="12.75" x14ac:dyDescent="0.2"/>
    <row r="252" spans="1:9" ht="12.75" x14ac:dyDescent="0.2">
      <c r="I252" s="111"/>
    </row>
    <row r="253" spans="1:9" ht="12.75" x14ac:dyDescent="0.2"/>
    <row r="254" spans="1:9" ht="12.75" x14ac:dyDescent="0.2"/>
    <row r="255" spans="1:9" ht="12.75" x14ac:dyDescent="0.2"/>
    <row r="256" spans="1:9"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sheetData>
  <mergeCells count="8">
    <mergeCell ref="C247:E247"/>
    <mergeCell ref="G247:H247"/>
    <mergeCell ref="G1:I1"/>
    <mergeCell ref="G2:I2"/>
    <mergeCell ref="G3:I3"/>
    <mergeCell ref="H4:I4"/>
    <mergeCell ref="A5:I5"/>
    <mergeCell ref="G246:H246"/>
  </mergeCells>
  <printOptions horizontalCentered="1"/>
  <pageMargins left="0.39370078740157483" right="0.39370078740157483" top="0.78740157480314965" bottom="1.1811023622047245" header="0.27559055118110237" footer="0.19685039370078741"/>
  <pageSetup paperSize="9" scale="60" orientation="landscape" r:id="rId1"/>
  <headerFooter differentFirst="1" alignWithMargins="0">
    <oddHeader>&amp;C&amp;14&amp;P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ОР</vt:lpstr>
      <vt:lpstr>ОР!Заголовки_для_печати</vt:lpstr>
      <vt:lpstr>ОР!Область_печати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user</cp:lastModifiedBy>
  <cp:lastPrinted>2018-11-14T14:08:13Z</cp:lastPrinted>
  <dcterms:created xsi:type="dcterms:W3CDTF">2014-01-17T10:52:16Z</dcterms:created>
  <dcterms:modified xsi:type="dcterms:W3CDTF">2018-11-19T14:16:43Z</dcterms:modified>
</cp:coreProperties>
</file>