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Дод 5 " sheetId="11" r:id="rId1"/>
  </sheets>
  <definedNames>
    <definedName name="_xlnm.Print_Titles" localSheetId="0">'Дод 5 '!$A:$C,'Дод 5 '!$6:$13</definedName>
    <definedName name="_xlnm.Print_Area" localSheetId="0">'Дод 5 '!$A$1:$O$115</definedName>
  </definedNames>
  <calcPr calcId="162913"/>
</workbook>
</file>

<file path=xl/calcChain.xml><?xml version="1.0" encoding="utf-8"?>
<calcChain xmlns="http://schemas.openxmlformats.org/spreadsheetml/2006/main">
  <c r="K114" i="11" l="1"/>
  <c r="O15" i="11"/>
  <c r="O16" i="11"/>
  <c r="O17" i="11"/>
  <c r="O18" i="11"/>
  <c r="O19" i="11"/>
  <c r="O20" i="11"/>
  <c r="O21" i="11"/>
  <c r="O22" i="11"/>
  <c r="O23" i="11"/>
  <c r="O24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3" i="11"/>
  <c r="O14" i="11"/>
  <c r="H114" i="11" l="1"/>
  <c r="G114" i="11"/>
  <c r="F112" i="11"/>
  <c r="O112" i="11" s="1"/>
  <c r="N111" i="11"/>
  <c r="M111" i="11"/>
  <c r="L111" i="11"/>
  <c r="L114" i="11" s="1"/>
  <c r="J111" i="11"/>
  <c r="I111" i="11"/>
  <c r="F111" i="11"/>
  <c r="E111" i="11"/>
  <c r="D111" i="11"/>
  <c r="N48" i="11"/>
  <c r="M48" i="11"/>
  <c r="J48" i="11"/>
  <c r="I48" i="11"/>
  <c r="F48" i="11"/>
  <c r="E48" i="11"/>
  <c r="D48" i="11"/>
  <c r="N25" i="11"/>
  <c r="M25" i="11"/>
  <c r="J25" i="11"/>
  <c r="I25" i="11"/>
  <c r="F25" i="11"/>
  <c r="E25" i="11"/>
  <c r="D25" i="11"/>
  <c r="O111" i="11" l="1"/>
  <c r="O25" i="11"/>
  <c r="O48" i="11"/>
  <c r="M114" i="11"/>
  <c r="I114" i="11"/>
  <c r="D114" i="11"/>
  <c r="J114" i="11"/>
  <c r="F114" i="11"/>
  <c r="N114" i="11"/>
  <c r="E114" i="11"/>
  <c r="O114" i="11" l="1"/>
</calcChain>
</file>

<file path=xl/sharedStrings.xml><?xml version="1.0" encoding="utf-8"?>
<sst xmlns="http://schemas.openxmlformats.org/spreadsheetml/2006/main" count="238" uniqueCount="232">
  <si>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</si>
  <si>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</si>
  <si>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</si>
  <si>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</si>
  <si>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</si>
  <si>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</si>
  <si>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</si>
  <si>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</si>
  <si>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04207100000</t>
  </si>
  <si>
    <t>04208100000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</si>
  <si>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</si>
  <si>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</si>
  <si>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</si>
  <si>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</si>
  <si>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</si>
  <si>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</si>
  <si>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</si>
  <si>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</si>
  <si>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</si>
  <si>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</si>
  <si>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</si>
  <si>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</si>
  <si>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</si>
  <si>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</si>
  <si>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</si>
  <si>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</si>
  <si>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</si>
  <si>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</si>
  <si>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</si>
  <si>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</si>
  <si>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</si>
  <si>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</si>
  <si>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</si>
  <si>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</si>
  <si>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</si>
  <si>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</si>
  <si>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субвенції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</si>
  <si>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</si>
  <si>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</si>
  <si>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</si>
  <si>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</si>
  <si>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</si>
  <si>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</si>
  <si>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</si>
  <si>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</si>
  <si>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</si>
  <si>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</si>
  <si>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</si>
  <si>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</si>
  <si>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</si>
  <si>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04517000000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</si>
  <si>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</si>
  <si>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</si>
  <si>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</si>
  <si>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</si>
  <si>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</si>
  <si>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</si>
  <si>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</si>
  <si>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</si>
  <si>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</si>
  <si>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</si>
  <si>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04534000000</t>
  </si>
  <si>
    <t>04509000000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</si>
  <si>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</si>
  <si>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</si>
  <si>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</si>
  <si>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</si>
  <si>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</si>
  <si>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</si>
  <si>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</si>
  <si>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</si>
  <si>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</si>
  <si>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</si>
  <si>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</si>
  <si>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</si>
  <si>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</si>
  <si>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</si>
  <si>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</si>
  <si>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</si>
  <si>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</si>
  <si>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</si>
  <si>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</si>
  <si>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</si>
  <si>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</si>
  <si>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</si>
  <si>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</si>
  <si>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</si>
  <si>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</si>
  <si>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</si>
  <si>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</si>
  <si>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>дотація на :</t>
  </si>
  <si>
    <t>спеціального фонду на:</t>
  </si>
  <si>
    <t>загального фонду на:</t>
  </si>
  <si>
    <t>усього</t>
  </si>
  <si>
    <t xml:space="preserve"> охорону і раціональне використання земель</t>
  </si>
  <si>
    <t>04557000000</t>
  </si>
  <si>
    <t>04558000000</t>
  </si>
  <si>
    <t>04559000000</t>
  </si>
  <si>
    <t xml:space="preserve"> фінансування переможців обласного конкурсу проектів і програм розвитку місцевого самоврядування </t>
  </si>
  <si>
    <t>Бюджет міста Вільногірська</t>
  </si>
  <si>
    <t>Бюджет міста Дніпра</t>
  </si>
  <si>
    <t>Бюджет міста Кам’янського</t>
  </si>
  <si>
    <t>Бюджет міста Жовтих Вод</t>
  </si>
  <si>
    <t>Бюджет міста Кривого Рога</t>
  </si>
  <si>
    <t>Бюджет міста Нікополя</t>
  </si>
  <si>
    <t>Бюджет міста Новомосковська</t>
  </si>
  <si>
    <t>Бюджет міста Павлограда</t>
  </si>
  <si>
    <t>Бюджет міста Першотравенська</t>
  </si>
  <si>
    <t>Бюджет міста Синельникового</t>
  </si>
  <si>
    <t>Бюджет міста Тернівки</t>
  </si>
  <si>
    <t>Районний бюджет Васильківського району</t>
  </si>
  <si>
    <t>Районний бюджет Верхньодніпровського району</t>
  </si>
  <si>
    <t>Районний бюджет Дніпровського району</t>
  </si>
  <si>
    <t>Районний бюджет Криворізького району</t>
  </si>
  <si>
    <t>Районний бюджет Криничанського району</t>
  </si>
  <si>
    <t>Районний бюджет Магдалинівського району</t>
  </si>
  <si>
    <t>Районний бюджет Межівського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</si>
  <si>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</si>
  <si>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</si>
  <si>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</si>
  <si>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Петриківського району</t>
  </si>
  <si>
    <t>Районний бюджет Петропавлівського району</t>
  </si>
  <si>
    <t>Районний бюджет Покровського району</t>
  </si>
  <si>
    <t>Районний бюджет П’ятихатського району</t>
  </si>
  <si>
    <t>Районний бюджет Синельниківського району</t>
  </si>
  <si>
    <t>Районний бюджет Солонянського району</t>
  </si>
  <si>
    <t>Районний бюджет Софіївського району</t>
  </si>
  <si>
    <t>Районний бюджет Томаківського району</t>
  </si>
  <si>
    <t>Районний бюджет Царичанського району</t>
  </si>
  <si>
    <t>Районний бюджет Широківського району</t>
  </si>
  <si>
    <t>Районний бюджет Юр’ївського району</t>
  </si>
  <si>
    <t>Районний бюджет Апостолівського району</t>
  </si>
  <si>
    <t xml:space="preserve">Бюджет Апостолівської міської об’єднаної територіальної громади </t>
  </si>
  <si>
    <t xml:space="preserve">Бюджет Богданівської сільської об’єднаної територіальної громади </t>
  </si>
  <si>
    <t xml:space="preserve">Бюджет Вербківської сільської об’єднаної територіальної громади </t>
  </si>
  <si>
    <t xml:space="preserve">Бюджет Святовасилівської сільської об’єднаної територіальної громади </t>
  </si>
  <si>
    <t xml:space="preserve">Бюджет Вакулівської сільської об’єднаної територіальної громади </t>
  </si>
  <si>
    <t xml:space="preserve">Бюджет Зеленодольської міської об’єднаної територіальної громади </t>
  </si>
  <si>
    <t xml:space="preserve">Бюджет Грушівської сільської об’єднаної територіальної громади </t>
  </si>
  <si>
    <t xml:space="preserve">Бюджет Ляшківської сільської об’єднаної територіальної громади </t>
  </si>
  <si>
    <t xml:space="preserve">Бюджет Могилівської сільської об’єднаної територіальної громади </t>
  </si>
  <si>
    <t xml:space="preserve">Бюджет Нивотрудівської сільської об’єднаної територіальної громади </t>
  </si>
  <si>
    <t xml:space="preserve">Бюджет Новоолександрівської сільської об’єднаної територіальної громади </t>
  </si>
  <si>
    <t xml:space="preserve">Бюджет Новопокровської селищної об’єднаної територіальної громади </t>
  </si>
  <si>
    <t xml:space="preserve">Бюджет Солонянської селищної об’єднаної територіальної громади </t>
  </si>
  <si>
    <t xml:space="preserve">Бюджет Сурсько-Литовської сільської об’єднаної територіальної громади </t>
  </si>
  <si>
    <t xml:space="preserve">Бюджет Слобожанської селищної об’єднаної територіальної громади </t>
  </si>
  <si>
    <t xml:space="preserve">Бюджет Мирівської сільської об’єднаної територіальної громади </t>
  </si>
  <si>
    <t xml:space="preserve">Бюджет Аулівської селищної об’єднаної територіальної громади </t>
  </si>
  <si>
    <t xml:space="preserve">Бюджет Божедарівської селищної об’єднаної територіальної громади </t>
  </si>
  <si>
    <t xml:space="preserve">Бюджет Васильківської селищної об’єднаної територіальної громади </t>
  </si>
  <si>
    <t xml:space="preserve">Бюджет Вишнівської селищної об’єднаної територіальної громади </t>
  </si>
  <si>
    <t xml:space="preserve">Бюджет Криничанської селищної об’єднаної територіальної громади </t>
  </si>
  <si>
    <t xml:space="preserve">Бюджет Лихівської селищної об’єднаної територіальної громади </t>
  </si>
  <si>
    <t xml:space="preserve">Бюджет Покровської селищної об’єднаної територіальної громади </t>
  </si>
  <si>
    <t xml:space="preserve">Бюджет Роздорської селищної об’єднаної територіальної громади </t>
  </si>
  <si>
    <t xml:space="preserve">Бюджет Софіївської селищної об’єднаної територіальної громади </t>
  </si>
  <si>
    <t xml:space="preserve">Бюджет Томаківської селищної об’єднаної територіальної громади </t>
  </si>
  <si>
    <t xml:space="preserve">Бюджет Царичанської селищної об’єднаної територіальної громади </t>
  </si>
  <si>
    <t xml:space="preserve">Бюджет Великомихайлівської сільської об’єднаної територіальної громади </t>
  </si>
  <si>
    <t xml:space="preserve">Бюджет Гречаноподівської сільської об’єднаної територіальної громади </t>
  </si>
  <si>
    <t xml:space="preserve">Бюджет Маломихайлівської сільської об’єднаної територіальної громади </t>
  </si>
  <si>
    <t xml:space="preserve">Бюджет Новолатівської сільської об’єднаної територіальної громади </t>
  </si>
  <si>
    <t xml:space="preserve">Бюджет Новопавлівської сільської об’єднаної територіальної громади </t>
  </si>
  <si>
    <t xml:space="preserve">Бюджет Чкаловської сільської об’єднаної територіальної громади </t>
  </si>
  <si>
    <t>Бюджет Миколаївської сільської об’єднаної територіальної громади (Васильківський район)</t>
  </si>
  <si>
    <t xml:space="preserve">Бюджет Верхньодніпровської міської об’єднаної територіальної громади </t>
  </si>
  <si>
    <t xml:space="preserve">Бюджет Межівської селищної об’єднаної територіальної громади </t>
  </si>
  <si>
    <t xml:space="preserve">Бюджет Лошкарівської сільської об’єднаної територіальної громади </t>
  </si>
  <si>
    <t>Бюджет Першотравневської сільської об’єднаної територіальної громади</t>
  </si>
  <si>
    <t xml:space="preserve">Бюджет Червоногригорівської селищної об’єднаної територіальної громади </t>
  </si>
  <si>
    <t xml:space="preserve">Бюджет Межиріцької сільської об’єднаної територіальної громади </t>
  </si>
  <si>
    <t xml:space="preserve">Бюджет Троїцької сільської об’єднаної територіальної громади </t>
  </si>
  <si>
    <t xml:space="preserve">Бюджет Петриківської селищної об’єднаної територіальної громади </t>
  </si>
  <si>
    <t>Бюджет Миколаївської сільської об’єднаної територіальної громади (Петропавлівський район)</t>
  </si>
  <si>
    <t xml:space="preserve">Бюджет Зайцівської сільської об’єднаної територіальної громади </t>
  </si>
  <si>
    <t xml:space="preserve">Бюджет Раївської сільської об’єднаної територіальної громади </t>
  </si>
  <si>
    <t xml:space="preserve">Бюджет Іларіонівської селищної об’єднаної територіальної громади </t>
  </si>
  <si>
    <t xml:space="preserve">Бюджет Славгородської селищної об’єднаної територіальної громади </t>
  </si>
  <si>
    <t xml:space="preserve">Бюджет Китайгородської сільської об’єднаної територіальної громади </t>
  </si>
  <si>
    <t xml:space="preserve">Бюджет Карпівської сільської об’єднаної територіальної громади </t>
  </si>
  <si>
    <t xml:space="preserve">Бюджет Широківської селищної об’єднаної територіальної громади </t>
  </si>
  <si>
    <t xml:space="preserve">Бюджет Юр’ївської селищної об’єднаної територіальної громади </t>
  </si>
  <si>
    <t xml:space="preserve">Бюджет Любимівської сільської об’єднаної територіальної громади </t>
  </si>
  <si>
    <t xml:space="preserve">Бюджет Саксаганської сільської об’єднаної територіальної громади </t>
  </si>
  <si>
    <t xml:space="preserve">Бюджет Девладівської сільської об’єднаної територіальної громади </t>
  </si>
  <si>
    <t>Бюджет Личківської сільської об’єднаної територіальної громади</t>
  </si>
  <si>
    <t>Бюджет Перещепинської міської об’єднаної територіальної громади</t>
  </si>
  <si>
    <t>Бюджет Піщанської сільської об’єднаної територіальної громади</t>
  </si>
  <si>
    <t>Найменування бюджету - одержувача/надавача                                                                                                                                                                міжбюджетного трансферту</t>
  </si>
  <si>
    <t>Разом по бюджетах міст</t>
  </si>
  <si>
    <t>Разом по бюджетах об’єднаних територіальних громад</t>
  </si>
  <si>
    <t>Разом по районних бюджетах</t>
  </si>
  <si>
    <t>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</si>
  <si>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Реверсна дотація</t>
  </si>
  <si>
    <t xml:space="preserve">Бюджет Варварівської сільської об’єднаної територіальної громади </t>
  </si>
  <si>
    <t xml:space="preserve">Бюджет Української сільської об’єднаної територіальної громади 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</si>
  <si>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 за рахунок відповідної субвенції з державного бюджету 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</si>
  <si>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</si>
  <si>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</t>
  </si>
  <si>
    <t>Бюджет Чумаківської сільської об’єднаної територіальної громади</t>
  </si>
  <si>
    <t>04554000000</t>
  </si>
  <si>
    <t>04560000000</t>
  </si>
  <si>
    <t>04528000000</t>
  </si>
  <si>
    <t>04536000000</t>
  </si>
  <si>
    <t xml:space="preserve">до рішення  обласної ради </t>
  </si>
  <si>
    <t>Міжбюджетні трансферти  на 2020 рік</t>
  </si>
  <si>
    <t>Код бюджету</t>
  </si>
  <si>
    <t>Трансферти іншим бюджетам</t>
  </si>
  <si>
    <t>КТПКВ 9110</t>
  </si>
  <si>
    <t>КТПКВ 9130</t>
  </si>
  <si>
    <t>(грн)</t>
  </si>
  <si>
    <t>(код бюджету)</t>
  </si>
  <si>
    <t>УСЬОГО</t>
  </si>
  <si>
    <t>КТПКВ 9310</t>
  </si>
  <si>
    <t>КТПКВ 9330</t>
  </si>
  <si>
    <t>КТПКВ 9410</t>
  </si>
  <si>
    <t>КТПКВ  9270</t>
  </si>
  <si>
    <t>КТПКВ 9770</t>
  </si>
  <si>
    <t>04561000000</t>
  </si>
  <si>
    <t>Бюджет Марганецької міської об’єднаної територіальної громади</t>
  </si>
  <si>
    <t>04562000000</t>
  </si>
  <si>
    <t>Бюджет Покровської міської об’єднаної територіальної громади</t>
  </si>
  <si>
    <t>А. АДАМСЬКИЙ</t>
  </si>
  <si>
    <t>Перший заступник голови обласної ради</t>
  </si>
  <si>
    <t>з них</t>
  </si>
  <si>
    <t>на інклюзивно-ресурсні центри</t>
  </si>
  <si>
    <t>на приватні школи</t>
  </si>
  <si>
    <t>КТПКВ  9800</t>
  </si>
  <si>
    <t>здійснення переданих видатків у сфері охорони здоров'я за рахунок  коштів медичної субвенції</t>
  </si>
  <si>
    <t>Додаток 5</t>
  </si>
  <si>
    <t xml:space="preserve"> виконання доручень виборців депутатами обласної ради 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</si>
</sst>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22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b/>
      <sz val="65"/>
      <name val="Times New Roman"/>
      <family val="1"/>
      <charset val="204"/>
    </font>
    <font>
      <sz val="36"/>
      <name val="Arial Cyr"/>
      <family val="2"/>
      <charset val="204"/>
    </font>
    <font>
      <sz val="42"/>
      <name val="Arial Cyr"/>
      <family val="2"/>
      <charset val="204"/>
    </font>
    <font>
      <sz val="54"/>
      <name val="Times New Roman"/>
      <family val="1"/>
      <charset val="204"/>
    </font>
    <font>
      <b/>
      <sz val="54"/>
      <name val="Times New Roman"/>
      <family val="1"/>
      <charset val="204"/>
    </font>
    <font>
      <sz val="58"/>
      <name val="Times New Roman"/>
      <family val="1"/>
      <charset val="204"/>
    </font>
    <font>
      <i/>
      <sz val="56"/>
      <name val="Times New Roman"/>
      <family val="1"/>
      <charset val="204"/>
    </font>
    <font>
      <b/>
      <sz val="70"/>
      <name val="Times New Roman"/>
      <family val="1"/>
      <charset val="204"/>
    </font>
    <font>
      <sz val="65"/>
      <name val="Times New Roman"/>
      <family val="1"/>
      <charset val="204"/>
    </font>
    <font>
      <sz val="60"/>
      <name val="Times New Roman"/>
      <family val="1"/>
      <charset val="204"/>
    </font>
    <font>
      <sz val="54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48"/>
      <color rgb="FFFF0000"/>
      <name val="Times New Roman"/>
      <family val="1"/>
      <charset val="204"/>
    </font>
    <font>
      <b/>
      <sz val="65"/>
      <color rgb="FFFF0000"/>
      <name val="Times New Roman"/>
      <family val="1"/>
      <charset val="204"/>
    </font>
    <font>
      <b/>
      <sz val="80"/>
      <name val="Times New Roman"/>
      <family val="1"/>
      <charset val="204"/>
    </font>
    <font>
      <sz val="80"/>
      <name val="Arial Cyr"/>
      <family val="2"/>
      <charset val="204"/>
    </font>
    <font>
      <sz val="65"/>
      <color rgb="FFFF0000"/>
      <name val="Times New Roman"/>
      <family val="1"/>
      <charset val="204"/>
    </font>
    <font>
      <sz val="65"/>
      <name val="Times New Roman Cyr"/>
      <family val="1"/>
      <charset val="204"/>
    </font>
    <font>
      <sz val="65"/>
      <color rgb="FFFF0000"/>
      <name val="Bookman Old Style"/>
      <family val="1"/>
      <charset val="204"/>
    </font>
    <font>
      <sz val="65"/>
      <color rgb="FFFF0000"/>
      <name val="Arial Cyr"/>
      <family val="2"/>
      <charset val="204"/>
    </font>
    <font>
      <sz val="57"/>
      <name val="Times New Roman"/>
      <family val="1"/>
      <charset val="204"/>
    </font>
    <font>
      <i/>
      <sz val="57"/>
      <name val="Times New Roman"/>
      <family val="1"/>
      <charset val="204"/>
    </font>
    <font>
      <sz val="6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5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1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4" fontId="10" fillId="0" borderId="0" xfId="0" applyNumberFormat="1" applyFont="1" applyFill="1" applyAlignment="1"/>
    <xf numFmtId="4" fontId="12" fillId="0" borderId="0" xfId="0" applyNumberFormat="1" applyFont="1" applyFill="1" applyAlignment="1">
      <alignment horizontal="right"/>
    </xf>
    <xf numFmtId="0" fontId="7" fillId="0" borderId="1" xfId="0" applyFont="1" applyFill="1" applyBorder="1"/>
    <xf numFmtId="4" fontId="10" fillId="0" borderId="0" xfId="0" applyNumberFormat="1" applyFont="1" applyFill="1" applyBorder="1" applyAlignment="1"/>
    <xf numFmtId="0" fontId="15" fillId="0" borderId="1" xfId="0" applyFont="1" applyFill="1" applyBorder="1"/>
    <xf numFmtId="4" fontId="18" fillId="0" borderId="2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wrapText="1"/>
    </xf>
    <xf numFmtId="49" fontId="16" fillId="0" borderId="2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/>
    </xf>
    <xf numFmtId="0" fontId="20" fillId="0" borderId="0" xfId="0" applyFont="1" applyFill="1"/>
    <xf numFmtId="4" fontId="21" fillId="0" borderId="2" xfId="0" applyNumberFormat="1" applyFont="1" applyFill="1" applyBorder="1"/>
    <xf numFmtId="0" fontId="12" fillId="0" borderId="0" xfId="0" applyNumberFormat="1" applyFont="1" applyFill="1" applyAlignment="1" applyProtection="1">
      <alignment vertical="center" wrapText="1"/>
    </xf>
    <xf numFmtId="4" fontId="17" fillId="0" borderId="0" xfId="0" applyNumberFormat="1" applyFont="1" applyFill="1" applyBorder="1" applyAlignment="1"/>
    <xf numFmtId="0" fontId="18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19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3" fontId="24" fillId="0" borderId="0" xfId="0" applyNumberFormat="1" applyFont="1" applyFill="1"/>
    <xf numFmtId="0" fontId="14" fillId="0" borderId="1" xfId="0" applyFont="1" applyFill="1" applyBorder="1"/>
    <xf numFmtId="0" fontId="4" fillId="0" borderId="1" xfId="0" applyFont="1" applyFill="1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/>
    <xf numFmtId="0" fontId="28" fillId="0" borderId="0" xfId="0" applyFont="1" applyFill="1" applyBorder="1"/>
    <xf numFmtId="49" fontId="21" fillId="0" borderId="9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" fontId="21" fillId="0" borderId="0" xfId="0" applyNumberFormat="1" applyFont="1" applyFill="1" applyBorder="1" applyAlignment="1"/>
    <xf numFmtId="0" fontId="16" fillId="0" borderId="4" xfId="0" applyFont="1" applyFill="1" applyBorder="1" applyAlignment="1">
      <alignment horizontal="left" vertical="center" wrapText="1"/>
    </xf>
    <xf numFmtId="3" fontId="21" fillId="0" borderId="2" xfId="0" applyNumberFormat="1" applyFont="1" applyFill="1" applyBorder="1" applyAlignment="1">
      <alignment horizontal="right" vertical="center"/>
    </xf>
    <xf numFmtId="3" fontId="21" fillId="0" borderId="2" xfId="0" applyNumberFormat="1" applyFont="1" applyFill="1" applyBorder="1" applyAlignment="1">
      <alignment vertical="center"/>
    </xf>
    <xf numFmtId="3" fontId="29" fillId="0" borderId="2" xfId="0" applyNumberFormat="1" applyFont="1" applyFill="1" applyBorder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3" fontId="29" fillId="0" borderId="2" xfId="0" applyNumberFormat="1" applyFont="1" applyFill="1" applyBorder="1" applyAlignment="1">
      <alignment horizontal="right" vertical="center"/>
    </xf>
    <xf numFmtId="3" fontId="30" fillId="0" borderId="2" xfId="0" applyNumberFormat="1" applyFont="1" applyFill="1" applyBorder="1" applyAlignment="1">
      <alignment vertical="center"/>
    </xf>
    <xf numFmtId="3" fontId="26" fillId="0" borderId="2" xfId="0" applyNumberFormat="1" applyFont="1" applyFill="1" applyBorder="1" applyAlignment="1">
      <alignment wrapText="1"/>
    </xf>
    <xf numFmtId="3" fontId="31" fillId="0" borderId="2" xfId="0" applyNumberFormat="1" applyFont="1" applyFill="1" applyBorder="1"/>
    <xf numFmtId="3" fontId="32" fillId="0" borderId="2" xfId="0" applyNumberFormat="1" applyFont="1" applyFill="1" applyBorder="1"/>
    <xf numFmtId="4" fontId="21" fillId="0" borderId="0" xfId="0" applyNumberFormat="1" applyFont="1" applyFill="1" applyBorder="1" applyAlignment="1">
      <alignment horizontal="left"/>
    </xf>
    <xf numFmtId="0" fontId="33" fillId="0" borderId="2" xfId="0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>
      <alignment horizontal="right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5">
    <cellStyle name="Normal_Доходи" xfId="1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showZeros="0" tabSelected="1" view="pageBreakPreview" zoomScale="15" zoomScaleNormal="25" zoomScaleSheetLayoutView="15" workbookViewId="0">
      <pane xSplit="3" ySplit="13" topLeftCell="F89" activePane="bottomRight" state="frozen"/>
      <selection pane="topRight" activeCell="D1" sqref="D1"/>
      <selection pane="bottomLeft" activeCell="A14" sqref="A14"/>
      <selection pane="bottomRight" activeCell="K9" sqref="K9:K11"/>
    </sheetView>
  </sheetViews>
  <sheetFormatPr defaultRowHeight="12.75" x14ac:dyDescent="0.2"/>
  <cols>
    <col min="1" max="1" width="75.42578125" style="2" customWidth="1"/>
    <col min="2" max="2" width="256" style="2" customWidth="1"/>
    <col min="3" max="3" width="72.42578125" style="2" customWidth="1"/>
    <col min="4" max="4" width="110" style="2" customWidth="1"/>
    <col min="5" max="5" width="149.42578125" style="2" customWidth="1"/>
    <col min="6" max="6" width="99.42578125" style="2" customWidth="1"/>
    <col min="7" max="7" width="92.85546875" style="2" customWidth="1"/>
    <col min="8" max="8" width="89" style="2" customWidth="1"/>
    <col min="9" max="9" width="90.85546875" style="2" customWidth="1"/>
    <col min="10" max="10" width="94.85546875" style="2" customWidth="1"/>
    <col min="11" max="11" width="247.140625" style="2" customWidth="1"/>
    <col min="12" max="12" width="146.28515625" style="30" customWidth="1"/>
    <col min="13" max="13" width="128.85546875" style="2" customWidth="1"/>
    <col min="14" max="14" width="154.42578125" style="2" customWidth="1"/>
    <col min="15" max="15" width="128.140625" style="2" customWidth="1"/>
    <col min="16" max="16384" width="9.140625" style="2"/>
  </cols>
  <sheetData>
    <row r="1" spans="1:15" ht="39" customHeight="1" x14ac:dyDescent="0.85">
      <c r="A1" s="1"/>
      <c r="F1" s="13"/>
      <c r="G1" s="13"/>
      <c r="H1" s="13"/>
      <c r="I1" s="13"/>
      <c r="J1" s="24"/>
      <c r="K1" s="24"/>
      <c r="M1" s="3"/>
      <c r="N1" s="3"/>
    </row>
    <row r="2" spans="1:15" ht="93.75" customHeight="1" x14ac:dyDescent="1.1499999999999999">
      <c r="A2" s="1"/>
      <c r="F2" s="12"/>
      <c r="G2" s="12"/>
      <c r="H2" s="12"/>
      <c r="I2" s="12"/>
      <c r="K2" s="55" t="s">
        <v>230</v>
      </c>
      <c r="L2" s="44"/>
      <c r="M2" s="3"/>
      <c r="N2" s="3"/>
    </row>
    <row r="3" spans="1:15" ht="78" customHeight="1" x14ac:dyDescent="1.3">
      <c r="A3" s="1"/>
      <c r="B3" s="1"/>
      <c r="C3" s="1"/>
      <c r="D3" s="42" t="s">
        <v>0</v>
      </c>
      <c r="E3" s="25"/>
      <c r="F3" s="40" t="s">
        <v>206</v>
      </c>
      <c r="G3" s="41"/>
      <c r="H3" s="41"/>
      <c r="I3" s="12"/>
      <c r="K3" s="55" t="s">
        <v>205</v>
      </c>
      <c r="L3" s="44"/>
      <c r="M3" s="3"/>
      <c r="N3" s="3"/>
    </row>
    <row r="4" spans="1:15" ht="47.25" customHeight="1" x14ac:dyDescent="1.1499999999999999">
      <c r="A4" s="1"/>
      <c r="B4" s="1"/>
      <c r="C4" s="1"/>
      <c r="D4" s="43" t="s">
        <v>212</v>
      </c>
      <c r="E4" s="25"/>
      <c r="F4" s="12"/>
      <c r="G4" s="12"/>
      <c r="H4" s="12"/>
      <c r="I4" s="12"/>
      <c r="J4" s="24"/>
      <c r="K4" s="24"/>
      <c r="L4" s="31"/>
      <c r="M4" s="3"/>
      <c r="N4" s="3"/>
    </row>
    <row r="5" spans="1:15" ht="68.25" customHeight="1" x14ac:dyDescent="1.2">
      <c r="A5" s="5"/>
      <c r="D5" s="12"/>
      <c r="F5" s="16"/>
      <c r="G5" s="16"/>
      <c r="H5" s="16"/>
      <c r="I5" s="16"/>
      <c r="J5" s="14"/>
      <c r="K5" s="57" t="s">
        <v>211</v>
      </c>
      <c r="M5" s="4"/>
      <c r="N5" s="4"/>
      <c r="O5" s="57" t="s">
        <v>211</v>
      </c>
    </row>
    <row r="6" spans="1:15" s="17" customFormat="1" ht="82.5" customHeight="1" x14ac:dyDescent="0.7">
      <c r="A6" s="61" t="s">
        <v>207</v>
      </c>
      <c r="B6" s="62" t="s">
        <v>189</v>
      </c>
      <c r="C6" s="63"/>
      <c r="D6" s="59" t="s">
        <v>208</v>
      </c>
      <c r="E6" s="59"/>
      <c r="F6" s="59"/>
      <c r="G6" s="59"/>
      <c r="H6" s="59"/>
      <c r="I6" s="59"/>
      <c r="J6" s="59"/>
      <c r="K6" s="59"/>
      <c r="L6" s="59" t="s">
        <v>208</v>
      </c>
      <c r="M6" s="59"/>
      <c r="N6" s="59"/>
      <c r="O6" s="59" t="s">
        <v>93</v>
      </c>
    </row>
    <row r="7" spans="1:15" s="33" customFormat="1" ht="79.5" customHeight="1" x14ac:dyDescent="0.55000000000000004">
      <c r="A7" s="61"/>
      <c r="B7" s="64"/>
      <c r="C7" s="65"/>
      <c r="D7" s="60" t="s">
        <v>90</v>
      </c>
      <c r="E7" s="60"/>
      <c r="F7" s="60" t="s">
        <v>36</v>
      </c>
      <c r="G7" s="60"/>
      <c r="H7" s="60"/>
      <c r="I7" s="60"/>
      <c r="J7" s="60"/>
      <c r="K7" s="60"/>
      <c r="L7" s="60" t="s">
        <v>36</v>
      </c>
      <c r="M7" s="60"/>
      <c r="N7" s="60"/>
      <c r="O7" s="59"/>
    </row>
    <row r="8" spans="1:15" s="34" customFormat="1" ht="96.75" customHeight="1" x14ac:dyDescent="0.2">
      <c r="A8" s="61"/>
      <c r="B8" s="64"/>
      <c r="C8" s="65"/>
      <c r="D8" s="60"/>
      <c r="E8" s="60"/>
      <c r="F8" s="59" t="s">
        <v>92</v>
      </c>
      <c r="G8" s="59"/>
      <c r="H8" s="59"/>
      <c r="I8" s="59"/>
      <c r="J8" s="59"/>
      <c r="K8" s="59"/>
      <c r="L8" s="58" t="s">
        <v>91</v>
      </c>
      <c r="M8" s="56" t="s">
        <v>92</v>
      </c>
      <c r="N8" s="56" t="s">
        <v>91</v>
      </c>
      <c r="O8" s="59"/>
    </row>
    <row r="9" spans="1:15" s="15" customFormat="1" ht="112.5" customHeight="1" x14ac:dyDescent="0.65">
      <c r="A9" s="61"/>
      <c r="B9" s="64"/>
      <c r="C9" s="65"/>
      <c r="D9" s="59" t="s">
        <v>194</v>
      </c>
      <c r="E9" s="59" t="s">
        <v>193</v>
      </c>
      <c r="F9" s="59" t="s">
        <v>198</v>
      </c>
      <c r="G9" s="59" t="s">
        <v>225</v>
      </c>
      <c r="H9" s="59"/>
      <c r="I9" s="59" t="s">
        <v>199</v>
      </c>
      <c r="J9" s="59" t="s">
        <v>229</v>
      </c>
      <c r="K9" s="59" t="s">
        <v>197</v>
      </c>
      <c r="L9" s="59" t="s">
        <v>94</v>
      </c>
      <c r="M9" s="59" t="s">
        <v>231</v>
      </c>
      <c r="N9" s="59" t="s">
        <v>98</v>
      </c>
      <c r="O9" s="59"/>
    </row>
    <row r="10" spans="1:15" s="15" customFormat="1" ht="309.75" customHeight="1" x14ac:dyDescent="0.65">
      <c r="A10" s="61"/>
      <c r="B10" s="64"/>
      <c r="C10" s="65"/>
      <c r="D10" s="59"/>
      <c r="E10" s="59"/>
      <c r="F10" s="59"/>
      <c r="G10" s="59" t="s">
        <v>226</v>
      </c>
      <c r="H10" s="59" t="s">
        <v>227</v>
      </c>
      <c r="I10" s="59"/>
      <c r="J10" s="59"/>
      <c r="K10" s="59"/>
      <c r="L10" s="59"/>
      <c r="M10" s="59"/>
      <c r="N10" s="59"/>
      <c r="O10" s="59"/>
    </row>
    <row r="11" spans="1:15" s="9" customFormat="1" ht="14.25" customHeight="1" x14ac:dyDescent="0.65">
      <c r="A11" s="61"/>
      <c r="B11" s="66"/>
      <c r="C11" s="67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s="9" customFormat="1" ht="90" customHeight="1" x14ac:dyDescent="0.65">
      <c r="A12" s="27"/>
      <c r="B12" s="37"/>
      <c r="C12" s="38"/>
      <c r="D12" s="29" t="s">
        <v>209</v>
      </c>
      <c r="E12" s="29" t="s">
        <v>210</v>
      </c>
      <c r="F12" s="68" t="s">
        <v>214</v>
      </c>
      <c r="G12" s="69"/>
      <c r="H12" s="74"/>
      <c r="I12" s="29" t="s">
        <v>215</v>
      </c>
      <c r="J12" s="29" t="s">
        <v>216</v>
      </c>
      <c r="K12" s="29" t="s">
        <v>217</v>
      </c>
      <c r="L12" s="29" t="s">
        <v>228</v>
      </c>
      <c r="M12" s="68" t="s">
        <v>218</v>
      </c>
      <c r="N12" s="69"/>
      <c r="O12" s="26"/>
    </row>
    <row r="13" spans="1:15" s="28" customFormat="1" ht="64.5" customHeight="1" x14ac:dyDescent="0.85">
      <c r="A13" s="36">
        <v>1</v>
      </c>
      <c r="B13" s="70">
        <v>2</v>
      </c>
      <c r="C13" s="71"/>
      <c r="D13" s="36">
        <v>3</v>
      </c>
      <c r="E13" s="35">
        <v>4</v>
      </c>
      <c r="F13" s="35">
        <v>5</v>
      </c>
      <c r="G13" s="36">
        <v>6</v>
      </c>
      <c r="H13" s="35">
        <v>7</v>
      </c>
      <c r="I13" s="36">
        <v>8</v>
      </c>
      <c r="J13" s="35">
        <v>9</v>
      </c>
      <c r="K13" s="39">
        <v>10</v>
      </c>
      <c r="L13" s="36">
        <v>11</v>
      </c>
      <c r="M13" s="35">
        <v>12</v>
      </c>
      <c r="N13" s="35">
        <v>13</v>
      </c>
      <c r="O13" s="39">
        <v>14</v>
      </c>
    </row>
    <row r="14" spans="1:15" ht="74.25" customHeight="1" x14ac:dyDescent="0.95">
      <c r="A14" s="20" t="s">
        <v>3</v>
      </c>
      <c r="B14" s="72" t="s">
        <v>99</v>
      </c>
      <c r="C14" s="73"/>
      <c r="D14" s="46"/>
      <c r="E14" s="46"/>
      <c r="F14" s="47"/>
      <c r="G14" s="47"/>
      <c r="H14" s="47"/>
      <c r="I14" s="47"/>
      <c r="J14" s="47">
        <v>182078</v>
      </c>
      <c r="K14" s="47"/>
      <c r="L14" s="48"/>
      <c r="M14" s="47"/>
      <c r="N14" s="49"/>
      <c r="O14" s="49">
        <f>SUM(D14:N14)-G14-H14</f>
        <v>182078</v>
      </c>
    </row>
    <row r="15" spans="1:15" ht="83.25" x14ac:dyDescent="0.95">
      <c r="A15" s="20" t="s">
        <v>4</v>
      </c>
      <c r="B15" s="72" t="s">
        <v>100</v>
      </c>
      <c r="C15" s="73"/>
      <c r="D15" s="46"/>
      <c r="E15" s="46"/>
      <c r="F15" s="47"/>
      <c r="G15" s="47"/>
      <c r="H15" s="47"/>
      <c r="I15" s="47"/>
      <c r="J15" s="47">
        <v>6582165</v>
      </c>
      <c r="K15" s="47"/>
      <c r="L15" s="48"/>
      <c r="M15" s="47"/>
      <c r="N15" s="47"/>
      <c r="O15" s="49">
        <f t="shared" ref="O15:O78" si="0">SUM(D15:N15)-G15-H15</f>
        <v>6582165</v>
      </c>
    </row>
    <row r="16" spans="1:15" ht="83.25" x14ac:dyDescent="0.95">
      <c r="A16" s="20" t="s">
        <v>5</v>
      </c>
      <c r="B16" s="72" t="s">
        <v>101</v>
      </c>
      <c r="C16" s="73"/>
      <c r="D16" s="46"/>
      <c r="E16" s="46"/>
      <c r="F16" s="47"/>
      <c r="G16" s="47"/>
      <c r="H16" s="47"/>
      <c r="I16" s="47"/>
      <c r="J16" s="47">
        <v>1838670</v>
      </c>
      <c r="K16" s="47"/>
      <c r="L16" s="48"/>
      <c r="M16" s="47"/>
      <c r="N16" s="47"/>
      <c r="O16" s="49">
        <f t="shared" si="0"/>
        <v>1838670</v>
      </c>
    </row>
    <row r="17" spans="1:15" ht="83.25" x14ac:dyDescent="0.95">
      <c r="A17" s="20" t="s">
        <v>6</v>
      </c>
      <c r="B17" s="72" t="s">
        <v>102</v>
      </c>
      <c r="C17" s="73"/>
      <c r="D17" s="46"/>
      <c r="E17" s="46"/>
      <c r="F17" s="47"/>
      <c r="G17" s="47"/>
      <c r="H17" s="47"/>
      <c r="I17" s="47"/>
      <c r="J17" s="47">
        <v>307322</v>
      </c>
      <c r="K17" s="47"/>
      <c r="L17" s="48"/>
      <c r="M17" s="47"/>
      <c r="N17" s="47"/>
      <c r="O17" s="49">
        <f t="shared" si="0"/>
        <v>307322</v>
      </c>
    </row>
    <row r="18" spans="1:15" ht="74.25" customHeight="1" x14ac:dyDescent="0.95">
      <c r="A18" s="20" t="s">
        <v>7</v>
      </c>
      <c r="B18" s="72" t="s">
        <v>103</v>
      </c>
      <c r="C18" s="73"/>
      <c r="D18" s="46"/>
      <c r="E18" s="46"/>
      <c r="F18" s="47"/>
      <c r="G18" s="47"/>
      <c r="H18" s="47"/>
      <c r="I18" s="47"/>
      <c r="J18" s="47">
        <v>3893097</v>
      </c>
      <c r="K18" s="47"/>
      <c r="L18" s="48"/>
      <c r="M18" s="47"/>
      <c r="N18" s="47"/>
      <c r="O18" s="49">
        <f t="shared" si="0"/>
        <v>3893097</v>
      </c>
    </row>
    <row r="19" spans="1:15" ht="83.25" x14ac:dyDescent="0.95">
      <c r="A19" s="20" t="s">
        <v>8</v>
      </c>
      <c r="B19" s="72" t="s">
        <v>104</v>
      </c>
      <c r="C19" s="73"/>
      <c r="D19" s="46"/>
      <c r="E19" s="46"/>
      <c r="F19" s="47"/>
      <c r="G19" s="47"/>
      <c r="H19" s="47"/>
      <c r="I19" s="47"/>
      <c r="J19" s="47">
        <v>751466</v>
      </c>
      <c r="K19" s="47"/>
      <c r="L19" s="48"/>
      <c r="M19" s="47"/>
      <c r="N19" s="47"/>
      <c r="O19" s="49">
        <f t="shared" si="0"/>
        <v>751466</v>
      </c>
    </row>
    <row r="20" spans="1:15" ht="83.25" x14ac:dyDescent="0.95">
      <c r="A20" s="20" t="s">
        <v>9</v>
      </c>
      <c r="B20" s="72" t="s">
        <v>105</v>
      </c>
      <c r="C20" s="73"/>
      <c r="D20" s="46"/>
      <c r="E20" s="46"/>
      <c r="F20" s="47"/>
      <c r="G20" s="47"/>
      <c r="H20" s="47"/>
      <c r="I20" s="47"/>
      <c r="J20" s="47">
        <v>446248</v>
      </c>
      <c r="K20" s="47"/>
      <c r="L20" s="48"/>
      <c r="M20" s="47"/>
      <c r="N20" s="47"/>
      <c r="O20" s="49">
        <f t="shared" si="0"/>
        <v>446248</v>
      </c>
    </row>
    <row r="21" spans="1:15" ht="83.25" x14ac:dyDescent="0.95">
      <c r="A21" s="20" t="s">
        <v>10</v>
      </c>
      <c r="B21" s="72" t="s">
        <v>106</v>
      </c>
      <c r="C21" s="73"/>
      <c r="D21" s="46"/>
      <c r="E21" s="46"/>
      <c r="F21" s="47"/>
      <c r="G21" s="47"/>
      <c r="H21" s="47"/>
      <c r="I21" s="47"/>
      <c r="J21" s="47">
        <v>828296</v>
      </c>
      <c r="K21" s="47"/>
      <c r="L21" s="48"/>
      <c r="M21" s="47"/>
      <c r="N21" s="47"/>
      <c r="O21" s="49">
        <f t="shared" si="0"/>
        <v>828296</v>
      </c>
    </row>
    <row r="22" spans="1:15" ht="83.25" x14ac:dyDescent="0.95">
      <c r="A22" s="20" t="s">
        <v>11</v>
      </c>
      <c r="B22" s="72" t="s">
        <v>107</v>
      </c>
      <c r="C22" s="73"/>
      <c r="D22" s="46"/>
      <c r="E22" s="46"/>
      <c r="F22" s="47"/>
      <c r="G22" s="47"/>
      <c r="H22" s="47"/>
      <c r="I22" s="47"/>
      <c r="J22" s="47">
        <v>188393</v>
      </c>
      <c r="K22" s="47"/>
      <c r="L22" s="48"/>
      <c r="M22" s="47"/>
      <c r="N22" s="47"/>
      <c r="O22" s="49">
        <f t="shared" si="0"/>
        <v>188393</v>
      </c>
    </row>
    <row r="23" spans="1:15" ht="83.25" x14ac:dyDescent="0.95">
      <c r="A23" s="20" t="s">
        <v>12</v>
      </c>
      <c r="B23" s="72" t="s">
        <v>108</v>
      </c>
      <c r="C23" s="73"/>
      <c r="D23" s="46"/>
      <c r="E23" s="46"/>
      <c r="F23" s="47"/>
      <c r="G23" s="47"/>
      <c r="H23" s="47"/>
      <c r="I23" s="47"/>
      <c r="J23" s="47"/>
      <c r="K23" s="47"/>
      <c r="L23" s="50"/>
      <c r="M23" s="47"/>
      <c r="N23" s="47"/>
      <c r="O23" s="49">
        <f t="shared" si="0"/>
        <v>0</v>
      </c>
    </row>
    <row r="24" spans="1:15" ht="70.5" customHeight="1" x14ac:dyDescent="0.95">
      <c r="A24" s="20" t="s">
        <v>13</v>
      </c>
      <c r="B24" s="72" t="s">
        <v>109</v>
      </c>
      <c r="C24" s="73"/>
      <c r="D24" s="46"/>
      <c r="E24" s="46"/>
      <c r="F24" s="47"/>
      <c r="G24" s="47"/>
      <c r="H24" s="47"/>
      <c r="I24" s="47"/>
      <c r="J24" s="47">
        <v>183130</v>
      </c>
      <c r="K24" s="47"/>
      <c r="L24" s="48"/>
      <c r="M24" s="47"/>
      <c r="N24" s="47"/>
      <c r="O24" s="49">
        <f t="shared" si="0"/>
        <v>183130</v>
      </c>
    </row>
    <row r="25" spans="1:15" ht="73.5" customHeight="1" x14ac:dyDescent="0.95">
      <c r="A25" s="20"/>
      <c r="B25" s="72" t="s">
        <v>190</v>
      </c>
      <c r="C25" s="73"/>
      <c r="D25" s="46">
        <f t="shared" ref="D25:J25" si="1">SUM(D14:D24)</f>
        <v>0</v>
      </c>
      <c r="E25" s="46">
        <f t="shared" si="1"/>
        <v>0</v>
      </c>
      <c r="F25" s="46">
        <f t="shared" si="1"/>
        <v>0</v>
      </c>
      <c r="G25" s="46"/>
      <c r="H25" s="46"/>
      <c r="I25" s="47">
        <f t="shared" si="1"/>
        <v>0</v>
      </c>
      <c r="J25" s="46">
        <f t="shared" si="1"/>
        <v>15200865</v>
      </c>
      <c r="K25" s="46"/>
      <c r="L25" s="50"/>
      <c r="M25" s="46">
        <f>SUM(M14:M24)</f>
        <v>0</v>
      </c>
      <c r="N25" s="46">
        <f>SUM(N14:N24)</f>
        <v>0</v>
      </c>
      <c r="O25" s="49">
        <f t="shared" si="0"/>
        <v>15200865</v>
      </c>
    </row>
    <row r="26" spans="1:15" ht="83.25" x14ac:dyDescent="0.95">
      <c r="A26" s="20" t="s">
        <v>14</v>
      </c>
      <c r="B26" s="72" t="s">
        <v>131</v>
      </c>
      <c r="C26" s="73"/>
      <c r="D26" s="46"/>
      <c r="E26" s="46"/>
      <c r="F26" s="47"/>
      <c r="G26" s="47"/>
      <c r="H26" s="47"/>
      <c r="I26" s="47"/>
      <c r="J26" s="47"/>
      <c r="K26" s="47"/>
      <c r="L26" s="48"/>
      <c r="M26" s="47"/>
      <c r="N26" s="47"/>
      <c r="O26" s="49">
        <f t="shared" si="0"/>
        <v>0</v>
      </c>
    </row>
    <row r="27" spans="1:15" ht="83.25" x14ac:dyDescent="0.95">
      <c r="A27" s="20" t="s">
        <v>15</v>
      </c>
      <c r="B27" s="72" t="s">
        <v>110</v>
      </c>
      <c r="C27" s="73"/>
      <c r="D27" s="46"/>
      <c r="E27" s="46"/>
      <c r="F27" s="47"/>
      <c r="G27" s="47"/>
      <c r="H27" s="47"/>
      <c r="I27" s="47"/>
      <c r="J27" s="47"/>
      <c r="K27" s="47"/>
      <c r="L27" s="48"/>
      <c r="M27" s="47"/>
      <c r="N27" s="47"/>
      <c r="O27" s="49">
        <f t="shared" si="0"/>
        <v>0</v>
      </c>
    </row>
    <row r="28" spans="1:15" ht="74.25" customHeight="1" x14ac:dyDescent="0.95">
      <c r="A28" s="20" t="s">
        <v>16</v>
      </c>
      <c r="B28" s="72" t="s">
        <v>111</v>
      </c>
      <c r="C28" s="73"/>
      <c r="D28" s="46"/>
      <c r="E28" s="46"/>
      <c r="F28" s="47"/>
      <c r="G28" s="47"/>
      <c r="H28" s="47"/>
      <c r="I28" s="47"/>
      <c r="J28" s="47">
        <v>264171</v>
      </c>
      <c r="K28" s="47"/>
      <c r="L28" s="48"/>
      <c r="M28" s="47"/>
      <c r="N28" s="47"/>
      <c r="O28" s="49">
        <f t="shared" si="0"/>
        <v>264171</v>
      </c>
    </row>
    <row r="29" spans="1:15" ht="83.25" x14ac:dyDescent="0.95">
      <c r="A29" s="20" t="s">
        <v>17</v>
      </c>
      <c r="B29" s="72" t="s">
        <v>112</v>
      </c>
      <c r="C29" s="73"/>
      <c r="D29" s="46"/>
      <c r="E29" s="46"/>
      <c r="F29" s="47"/>
      <c r="G29" s="47"/>
      <c r="H29" s="47"/>
      <c r="I29" s="47"/>
      <c r="J29" s="47">
        <v>482033</v>
      </c>
      <c r="K29" s="47"/>
      <c r="L29" s="48"/>
      <c r="M29" s="47"/>
      <c r="N29" s="47"/>
      <c r="O29" s="49">
        <f t="shared" si="0"/>
        <v>482033</v>
      </c>
    </row>
    <row r="30" spans="1:15" ht="83.25" x14ac:dyDescent="0.95">
      <c r="A30" s="20" t="s">
        <v>18</v>
      </c>
      <c r="B30" s="72" t="s">
        <v>113</v>
      </c>
      <c r="C30" s="73"/>
      <c r="D30" s="46"/>
      <c r="E30" s="46"/>
      <c r="F30" s="47"/>
      <c r="G30" s="47"/>
      <c r="H30" s="47"/>
      <c r="I30" s="47"/>
      <c r="J30" s="47">
        <v>225229</v>
      </c>
      <c r="K30" s="47"/>
      <c r="L30" s="48"/>
      <c r="M30" s="47"/>
      <c r="N30" s="47"/>
      <c r="O30" s="49">
        <f t="shared" si="0"/>
        <v>225229</v>
      </c>
    </row>
    <row r="31" spans="1:15" ht="83.25" x14ac:dyDescent="0.95">
      <c r="A31" s="20" t="s">
        <v>19</v>
      </c>
      <c r="B31" s="72" t="s">
        <v>114</v>
      </c>
      <c r="C31" s="73"/>
      <c r="D31" s="46"/>
      <c r="E31" s="46"/>
      <c r="F31" s="47"/>
      <c r="G31" s="47"/>
      <c r="H31" s="47"/>
      <c r="I31" s="47"/>
      <c r="J31" s="47">
        <v>205232</v>
      </c>
      <c r="K31" s="47"/>
      <c r="L31" s="48"/>
      <c r="M31" s="51"/>
      <c r="N31" s="51"/>
      <c r="O31" s="49">
        <f t="shared" si="0"/>
        <v>205232</v>
      </c>
    </row>
    <row r="32" spans="1:15" ht="74.25" customHeight="1" x14ac:dyDescent="0.95">
      <c r="A32" s="20" t="s">
        <v>20</v>
      </c>
      <c r="B32" s="72" t="s">
        <v>115</v>
      </c>
      <c r="C32" s="73"/>
      <c r="D32" s="46"/>
      <c r="E32" s="46"/>
      <c r="F32" s="47"/>
      <c r="G32" s="47"/>
      <c r="H32" s="47"/>
      <c r="I32" s="47"/>
      <c r="J32" s="47">
        <v>228387</v>
      </c>
      <c r="K32" s="47"/>
      <c r="L32" s="48"/>
      <c r="M32" s="51"/>
      <c r="N32" s="51"/>
      <c r="O32" s="49">
        <f t="shared" si="0"/>
        <v>228387</v>
      </c>
    </row>
    <row r="33" spans="1:15" ht="83.25" x14ac:dyDescent="0.95">
      <c r="A33" s="20" t="s">
        <v>21</v>
      </c>
      <c r="B33" s="72" t="s">
        <v>116</v>
      </c>
      <c r="C33" s="73"/>
      <c r="D33" s="46"/>
      <c r="E33" s="46"/>
      <c r="F33" s="47"/>
      <c r="G33" s="47"/>
      <c r="H33" s="47"/>
      <c r="I33" s="47"/>
      <c r="J33" s="47"/>
      <c r="K33" s="47"/>
      <c r="L33" s="48"/>
      <c r="M33" s="51"/>
      <c r="N33" s="51"/>
      <c r="O33" s="49">
        <f t="shared" si="0"/>
        <v>0</v>
      </c>
    </row>
    <row r="34" spans="1:15" ht="83.25" x14ac:dyDescent="0.95">
      <c r="A34" s="20" t="s">
        <v>22</v>
      </c>
      <c r="B34" s="72" t="s">
        <v>117</v>
      </c>
      <c r="C34" s="73"/>
      <c r="D34" s="46"/>
      <c r="E34" s="46"/>
      <c r="F34" s="47"/>
      <c r="G34" s="47"/>
      <c r="H34" s="47"/>
      <c r="I34" s="47"/>
      <c r="J34" s="47">
        <v>208390</v>
      </c>
      <c r="K34" s="47"/>
      <c r="L34" s="48"/>
      <c r="M34" s="51"/>
      <c r="N34" s="51"/>
      <c r="O34" s="49">
        <f t="shared" si="0"/>
        <v>208390</v>
      </c>
    </row>
    <row r="35" spans="1:15" ht="83.25" x14ac:dyDescent="0.95">
      <c r="A35" s="20" t="s">
        <v>23</v>
      </c>
      <c r="B35" s="72" t="s">
        <v>118</v>
      </c>
      <c r="C35" s="73"/>
      <c r="D35" s="46"/>
      <c r="E35" s="46"/>
      <c r="F35" s="47"/>
      <c r="G35" s="47"/>
      <c r="H35" s="47"/>
      <c r="I35" s="47"/>
      <c r="J35" s="47">
        <v>329424</v>
      </c>
      <c r="K35" s="47"/>
      <c r="L35" s="48"/>
      <c r="M35" s="51"/>
      <c r="N35" s="51"/>
      <c r="O35" s="49">
        <f t="shared" si="0"/>
        <v>329424</v>
      </c>
    </row>
    <row r="36" spans="1:15" ht="74.25" customHeight="1" x14ac:dyDescent="0.95">
      <c r="A36" s="20" t="s">
        <v>24</v>
      </c>
      <c r="B36" s="72" t="s">
        <v>119</v>
      </c>
      <c r="C36" s="73"/>
      <c r="D36" s="46"/>
      <c r="E36" s="46"/>
      <c r="F36" s="47"/>
      <c r="G36" s="47"/>
      <c r="H36" s="47"/>
      <c r="I36" s="47"/>
      <c r="J36" s="47">
        <v>214704</v>
      </c>
      <c r="K36" s="47"/>
      <c r="L36" s="48"/>
      <c r="M36" s="51"/>
      <c r="N36" s="51"/>
      <c r="O36" s="49">
        <f t="shared" si="0"/>
        <v>214704</v>
      </c>
    </row>
    <row r="37" spans="1:15" ht="83.25" x14ac:dyDescent="0.95">
      <c r="A37" s="20" t="s">
        <v>25</v>
      </c>
      <c r="B37" s="72" t="s">
        <v>120</v>
      </c>
      <c r="C37" s="73"/>
      <c r="D37" s="46"/>
      <c r="E37" s="46"/>
      <c r="F37" s="47"/>
      <c r="G37" s="47"/>
      <c r="H37" s="47"/>
      <c r="I37" s="47"/>
      <c r="J37" s="47"/>
      <c r="K37" s="47"/>
      <c r="L37" s="48"/>
      <c r="M37" s="51"/>
      <c r="N37" s="51"/>
      <c r="O37" s="49">
        <f t="shared" si="0"/>
        <v>0</v>
      </c>
    </row>
    <row r="38" spans="1:15" ht="83.25" x14ac:dyDescent="0.95">
      <c r="A38" s="20" t="s">
        <v>26</v>
      </c>
      <c r="B38" s="72" t="s">
        <v>121</v>
      </c>
      <c r="C38" s="73"/>
      <c r="D38" s="46"/>
      <c r="E38" s="46"/>
      <c r="F38" s="47"/>
      <c r="G38" s="47"/>
      <c r="H38" s="47"/>
      <c r="I38" s="47"/>
      <c r="J38" s="47">
        <v>207337</v>
      </c>
      <c r="K38" s="47"/>
      <c r="L38" s="48"/>
      <c r="M38" s="51"/>
      <c r="N38" s="51"/>
      <c r="O38" s="49">
        <f t="shared" si="0"/>
        <v>207337</v>
      </c>
    </row>
    <row r="39" spans="1:15" ht="83.25" x14ac:dyDescent="0.95">
      <c r="A39" s="20" t="s">
        <v>27</v>
      </c>
      <c r="B39" s="72" t="s">
        <v>122</v>
      </c>
      <c r="C39" s="73"/>
      <c r="D39" s="46"/>
      <c r="E39" s="46"/>
      <c r="F39" s="47"/>
      <c r="G39" s="47"/>
      <c r="H39" s="47"/>
      <c r="I39" s="47"/>
      <c r="J39" s="47">
        <v>181025</v>
      </c>
      <c r="K39" s="47"/>
      <c r="L39" s="48"/>
      <c r="M39" s="51"/>
      <c r="N39" s="51"/>
      <c r="O39" s="49">
        <f t="shared" si="0"/>
        <v>181025</v>
      </c>
    </row>
    <row r="40" spans="1:15" ht="74.25" customHeight="1" x14ac:dyDescent="0.95">
      <c r="A40" s="20" t="s">
        <v>28</v>
      </c>
      <c r="B40" s="72" t="s">
        <v>123</v>
      </c>
      <c r="C40" s="73"/>
      <c r="D40" s="46"/>
      <c r="E40" s="46"/>
      <c r="F40" s="47"/>
      <c r="G40" s="47"/>
      <c r="H40" s="47"/>
      <c r="I40" s="47"/>
      <c r="J40" s="47">
        <v>228387</v>
      </c>
      <c r="K40" s="47"/>
      <c r="L40" s="48"/>
      <c r="M40" s="51"/>
      <c r="N40" s="51"/>
      <c r="O40" s="49">
        <f t="shared" si="0"/>
        <v>228387</v>
      </c>
    </row>
    <row r="41" spans="1:15" ht="83.25" x14ac:dyDescent="0.95">
      <c r="A41" s="20" t="s">
        <v>29</v>
      </c>
      <c r="B41" s="72" t="s">
        <v>124</v>
      </c>
      <c r="C41" s="73"/>
      <c r="D41" s="46"/>
      <c r="E41" s="46"/>
      <c r="F41" s="47"/>
      <c r="G41" s="47"/>
      <c r="H41" s="47"/>
      <c r="I41" s="47"/>
      <c r="J41" s="47">
        <v>385205</v>
      </c>
      <c r="K41" s="47"/>
      <c r="L41" s="48"/>
      <c r="M41" s="51"/>
      <c r="N41" s="51"/>
      <c r="O41" s="49">
        <f t="shared" si="0"/>
        <v>385205</v>
      </c>
    </row>
    <row r="42" spans="1:15" ht="83.25" x14ac:dyDescent="0.95">
      <c r="A42" s="20" t="s">
        <v>30</v>
      </c>
      <c r="B42" s="72" t="s">
        <v>125</v>
      </c>
      <c r="C42" s="73"/>
      <c r="D42" s="46"/>
      <c r="E42" s="46"/>
      <c r="F42" s="47"/>
      <c r="G42" s="47"/>
      <c r="H42" s="47"/>
      <c r="I42" s="47"/>
      <c r="J42" s="47">
        <v>276800</v>
      </c>
      <c r="K42" s="47"/>
      <c r="L42" s="48"/>
      <c r="M42" s="51"/>
      <c r="N42" s="51"/>
      <c r="O42" s="49">
        <f t="shared" si="0"/>
        <v>276800</v>
      </c>
    </row>
    <row r="43" spans="1:15" ht="83.25" x14ac:dyDescent="0.95">
      <c r="A43" s="20" t="s">
        <v>31</v>
      </c>
      <c r="B43" s="72" t="s">
        <v>126</v>
      </c>
      <c r="C43" s="73"/>
      <c r="D43" s="46"/>
      <c r="E43" s="46"/>
      <c r="F43" s="47"/>
      <c r="G43" s="47"/>
      <c r="H43" s="47"/>
      <c r="I43" s="47"/>
      <c r="J43" s="47"/>
      <c r="K43" s="47"/>
      <c r="L43" s="48"/>
      <c r="M43" s="51"/>
      <c r="N43" s="51"/>
      <c r="O43" s="49">
        <f t="shared" si="0"/>
        <v>0</v>
      </c>
    </row>
    <row r="44" spans="1:15" ht="74.25" customHeight="1" x14ac:dyDescent="0.95">
      <c r="A44" s="20" t="s">
        <v>32</v>
      </c>
      <c r="B44" s="72" t="s">
        <v>127</v>
      </c>
      <c r="C44" s="73"/>
      <c r="D44" s="46"/>
      <c r="E44" s="46"/>
      <c r="F44" s="47"/>
      <c r="G44" s="47"/>
      <c r="H44" s="47"/>
      <c r="I44" s="47"/>
      <c r="J44" s="47"/>
      <c r="K44" s="47"/>
      <c r="L44" s="48"/>
      <c r="M44" s="51"/>
      <c r="N44" s="51"/>
      <c r="O44" s="49">
        <f t="shared" si="0"/>
        <v>0</v>
      </c>
    </row>
    <row r="45" spans="1:15" ht="83.25" x14ac:dyDescent="0.95">
      <c r="A45" s="20" t="s">
        <v>33</v>
      </c>
      <c r="B45" s="72" t="s">
        <v>128</v>
      </c>
      <c r="C45" s="73"/>
      <c r="D45" s="46"/>
      <c r="E45" s="46"/>
      <c r="F45" s="47"/>
      <c r="G45" s="47"/>
      <c r="H45" s="47"/>
      <c r="I45" s="47"/>
      <c r="J45" s="47"/>
      <c r="K45" s="47"/>
      <c r="L45" s="48"/>
      <c r="M45" s="51"/>
      <c r="N45" s="51"/>
      <c r="O45" s="49">
        <f t="shared" si="0"/>
        <v>0</v>
      </c>
    </row>
    <row r="46" spans="1:15" ht="83.25" x14ac:dyDescent="0.95">
      <c r="A46" s="20" t="s">
        <v>34</v>
      </c>
      <c r="B46" s="72" t="s">
        <v>129</v>
      </c>
      <c r="C46" s="73"/>
      <c r="D46" s="46"/>
      <c r="E46" s="46"/>
      <c r="F46" s="47"/>
      <c r="G46" s="47"/>
      <c r="H46" s="47"/>
      <c r="I46" s="47"/>
      <c r="J46" s="47">
        <v>122087</v>
      </c>
      <c r="K46" s="47"/>
      <c r="L46" s="48"/>
      <c r="M46" s="51"/>
      <c r="N46" s="51"/>
      <c r="O46" s="49">
        <f t="shared" si="0"/>
        <v>122087</v>
      </c>
    </row>
    <row r="47" spans="1:15" ht="73.5" customHeight="1" x14ac:dyDescent="0.95">
      <c r="A47" s="20" t="s">
        <v>35</v>
      </c>
      <c r="B47" s="72" t="s">
        <v>130</v>
      </c>
      <c r="C47" s="73"/>
      <c r="D47" s="46"/>
      <c r="E47" s="46"/>
      <c r="F47" s="47"/>
      <c r="G47" s="47"/>
      <c r="H47" s="47"/>
      <c r="I47" s="47"/>
      <c r="J47" s="47"/>
      <c r="K47" s="47"/>
      <c r="L47" s="48"/>
      <c r="M47" s="51"/>
      <c r="N47" s="51"/>
      <c r="O47" s="49">
        <f t="shared" si="0"/>
        <v>0</v>
      </c>
    </row>
    <row r="48" spans="1:15" ht="74.25" customHeight="1" x14ac:dyDescent="0.95">
      <c r="A48" s="20"/>
      <c r="B48" s="72" t="s">
        <v>192</v>
      </c>
      <c r="C48" s="73"/>
      <c r="D48" s="47">
        <f>SUM(D26:D47)</f>
        <v>0</v>
      </c>
      <c r="E48" s="47">
        <f t="shared" ref="E48:N48" si="2">SUM(E26:E47)</f>
        <v>0</v>
      </c>
      <c r="F48" s="47">
        <f t="shared" si="2"/>
        <v>0</v>
      </c>
      <c r="G48" s="47"/>
      <c r="H48" s="47"/>
      <c r="I48" s="47">
        <f>SUM(I26:I47)</f>
        <v>0</v>
      </c>
      <c r="J48" s="47">
        <f t="shared" ref="J48" si="3">SUM(J26:J47)</f>
        <v>3558411</v>
      </c>
      <c r="K48" s="47"/>
      <c r="L48" s="48"/>
      <c r="M48" s="47">
        <f t="shared" si="2"/>
        <v>0</v>
      </c>
      <c r="N48" s="47">
        <f t="shared" si="2"/>
        <v>0</v>
      </c>
      <c r="O48" s="49">
        <f t="shared" si="0"/>
        <v>3558411</v>
      </c>
    </row>
    <row r="49" spans="1:15" ht="83.25" x14ac:dyDescent="0.95">
      <c r="A49" s="20" t="s">
        <v>37</v>
      </c>
      <c r="B49" s="72" t="s">
        <v>132</v>
      </c>
      <c r="C49" s="73"/>
      <c r="D49" s="47"/>
      <c r="E49" s="47"/>
      <c r="F49" s="47"/>
      <c r="G49" s="47"/>
      <c r="H49" s="47"/>
      <c r="I49" s="47"/>
      <c r="J49" s="47">
        <v>275748</v>
      </c>
      <c r="K49" s="47"/>
      <c r="L49" s="48"/>
      <c r="M49" s="47"/>
      <c r="N49" s="47"/>
      <c r="O49" s="49">
        <f t="shared" si="0"/>
        <v>275748</v>
      </c>
    </row>
    <row r="50" spans="1:15" ht="83.25" x14ac:dyDescent="0.95">
      <c r="A50" s="20" t="s">
        <v>38</v>
      </c>
      <c r="B50" s="72" t="s">
        <v>133</v>
      </c>
      <c r="C50" s="73"/>
      <c r="D50" s="47"/>
      <c r="E50" s="47"/>
      <c r="F50" s="47"/>
      <c r="G50" s="47"/>
      <c r="H50" s="47"/>
      <c r="I50" s="47"/>
      <c r="J50" s="47"/>
      <c r="K50" s="47"/>
      <c r="L50" s="48"/>
      <c r="M50" s="47"/>
      <c r="N50" s="47"/>
      <c r="O50" s="49">
        <f t="shared" si="0"/>
        <v>0</v>
      </c>
    </row>
    <row r="51" spans="1:15" ht="83.25" x14ac:dyDescent="0.95">
      <c r="A51" s="20" t="s">
        <v>39</v>
      </c>
      <c r="B51" s="72" t="s">
        <v>134</v>
      </c>
      <c r="C51" s="73"/>
      <c r="D51" s="47"/>
      <c r="E51" s="47"/>
      <c r="F51" s="47"/>
      <c r="G51" s="47"/>
      <c r="H51" s="47"/>
      <c r="I51" s="47"/>
      <c r="J51" s="47"/>
      <c r="K51" s="47"/>
      <c r="L51" s="48"/>
      <c r="M51" s="47"/>
      <c r="N51" s="47"/>
      <c r="O51" s="49">
        <f t="shared" si="0"/>
        <v>0</v>
      </c>
    </row>
    <row r="52" spans="1:15" ht="74.25" customHeight="1" x14ac:dyDescent="0.95">
      <c r="A52" s="20" t="s">
        <v>40</v>
      </c>
      <c r="B52" s="72" t="s">
        <v>135</v>
      </c>
      <c r="C52" s="73"/>
      <c r="D52" s="47"/>
      <c r="E52" s="47"/>
      <c r="F52" s="47"/>
      <c r="G52" s="47"/>
      <c r="H52" s="47"/>
      <c r="I52" s="47"/>
      <c r="J52" s="47"/>
      <c r="K52" s="47"/>
      <c r="L52" s="48"/>
      <c r="M52" s="47"/>
      <c r="N52" s="47"/>
      <c r="O52" s="49">
        <f t="shared" si="0"/>
        <v>0</v>
      </c>
    </row>
    <row r="53" spans="1:15" ht="83.25" x14ac:dyDescent="0.95">
      <c r="A53" s="20" t="s">
        <v>86</v>
      </c>
      <c r="B53" s="72" t="s">
        <v>136</v>
      </c>
      <c r="C53" s="73"/>
      <c r="D53" s="47"/>
      <c r="E53" s="47"/>
      <c r="F53" s="47"/>
      <c r="G53" s="47"/>
      <c r="H53" s="47"/>
      <c r="I53" s="47"/>
      <c r="J53" s="47"/>
      <c r="K53" s="47"/>
      <c r="L53" s="48"/>
      <c r="M53" s="47"/>
      <c r="N53" s="47"/>
      <c r="O53" s="49">
        <f t="shared" si="0"/>
        <v>0</v>
      </c>
    </row>
    <row r="54" spans="1:15" ht="83.25" x14ac:dyDescent="0.95">
      <c r="A54" s="20" t="s">
        <v>41</v>
      </c>
      <c r="B54" s="72" t="s">
        <v>137</v>
      </c>
      <c r="C54" s="73"/>
      <c r="D54" s="47"/>
      <c r="E54" s="47"/>
      <c r="F54" s="47"/>
      <c r="G54" s="47"/>
      <c r="H54" s="47"/>
      <c r="I54" s="47"/>
      <c r="J54" s="47"/>
      <c r="K54" s="47"/>
      <c r="L54" s="48"/>
      <c r="M54" s="47"/>
      <c r="N54" s="47"/>
      <c r="O54" s="49">
        <f t="shared" si="0"/>
        <v>0</v>
      </c>
    </row>
    <row r="55" spans="1:15" ht="83.25" x14ac:dyDescent="0.95">
      <c r="A55" s="20" t="s">
        <v>42</v>
      </c>
      <c r="B55" s="72" t="s">
        <v>138</v>
      </c>
      <c r="C55" s="73"/>
      <c r="D55" s="47"/>
      <c r="E55" s="47"/>
      <c r="F55" s="47"/>
      <c r="G55" s="47"/>
      <c r="H55" s="47"/>
      <c r="I55" s="47"/>
      <c r="J55" s="47"/>
      <c r="K55" s="47"/>
      <c r="L55" s="48"/>
      <c r="M55" s="47"/>
      <c r="N55" s="47"/>
      <c r="O55" s="49">
        <f t="shared" si="0"/>
        <v>0</v>
      </c>
    </row>
    <row r="56" spans="1:15" ht="74.25" customHeight="1" x14ac:dyDescent="0.95">
      <c r="A56" s="20" t="s">
        <v>43</v>
      </c>
      <c r="B56" s="72" t="s">
        <v>139</v>
      </c>
      <c r="C56" s="73"/>
      <c r="D56" s="47"/>
      <c r="E56" s="47"/>
      <c r="F56" s="47"/>
      <c r="G56" s="47"/>
      <c r="H56" s="47"/>
      <c r="I56" s="47"/>
      <c r="J56" s="47"/>
      <c r="K56" s="47"/>
      <c r="L56" s="48"/>
      <c r="M56" s="47"/>
      <c r="N56" s="47"/>
      <c r="O56" s="49">
        <f t="shared" si="0"/>
        <v>0</v>
      </c>
    </row>
    <row r="57" spans="1:15" ht="83.25" x14ac:dyDescent="0.95">
      <c r="A57" s="20" t="s">
        <v>62</v>
      </c>
      <c r="B57" s="72" t="s">
        <v>140</v>
      </c>
      <c r="C57" s="73"/>
      <c r="D57" s="47"/>
      <c r="E57" s="47"/>
      <c r="F57" s="47"/>
      <c r="G57" s="47"/>
      <c r="H57" s="47"/>
      <c r="I57" s="47"/>
      <c r="J57" s="47"/>
      <c r="K57" s="47"/>
      <c r="L57" s="48"/>
      <c r="M57" s="47"/>
      <c r="N57" s="47"/>
      <c r="O57" s="49">
        <f t="shared" si="0"/>
        <v>0</v>
      </c>
    </row>
    <row r="58" spans="1:15" ht="83.25" x14ac:dyDescent="0.95">
      <c r="A58" s="20" t="s">
        <v>44</v>
      </c>
      <c r="B58" s="72" t="s">
        <v>141</v>
      </c>
      <c r="C58" s="73"/>
      <c r="D58" s="47"/>
      <c r="E58" s="47"/>
      <c r="F58" s="47"/>
      <c r="G58" s="47"/>
      <c r="H58" s="47"/>
      <c r="I58" s="47"/>
      <c r="J58" s="47"/>
      <c r="K58" s="47"/>
      <c r="L58" s="48"/>
      <c r="M58" s="47"/>
      <c r="N58" s="47"/>
      <c r="O58" s="49">
        <f t="shared" si="0"/>
        <v>0</v>
      </c>
    </row>
    <row r="59" spans="1:15" ht="128.25" customHeight="1" x14ac:dyDescent="0.95">
      <c r="A59" s="20" t="s">
        <v>45</v>
      </c>
      <c r="B59" s="72" t="s">
        <v>142</v>
      </c>
      <c r="C59" s="73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9">
        <f t="shared" si="0"/>
        <v>0</v>
      </c>
    </row>
    <row r="60" spans="1:15" ht="74.25" customHeight="1" x14ac:dyDescent="0.95">
      <c r="A60" s="20" t="s">
        <v>46</v>
      </c>
      <c r="B60" s="72" t="s">
        <v>143</v>
      </c>
      <c r="C60" s="73"/>
      <c r="D60" s="47"/>
      <c r="E60" s="47"/>
      <c r="F60" s="47"/>
      <c r="G60" s="47"/>
      <c r="H60" s="47"/>
      <c r="I60" s="47"/>
      <c r="J60" s="47"/>
      <c r="K60" s="47"/>
      <c r="L60" s="48"/>
      <c r="M60" s="47"/>
      <c r="N60" s="47"/>
      <c r="O60" s="49">
        <f t="shared" si="0"/>
        <v>0</v>
      </c>
    </row>
    <row r="61" spans="1:15" ht="83.25" x14ac:dyDescent="0.95">
      <c r="A61" s="20" t="s">
        <v>47</v>
      </c>
      <c r="B61" s="72" t="s">
        <v>144</v>
      </c>
      <c r="C61" s="73"/>
      <c r="D61" s="47"/>
      <c r="E61" s="47"/>
      <c r="F61" s="47"/>
      <c r="G61" s="47"/>
      <c r="H61" s="47"/>
      <c r="I61" s="47"/>
      <c r="J61" s="47"/>
      <c r="K61" s="47"/>
      <c r="L61" s="48"/>
      <c r="M61" s="47"/>
      <c r="N61" s="47"/>
      <c r="O61" s="49">
        <f t="shared" si="0"/>
        <v>0</v>
      </c>
    </row>
    <row r="62" spans="1:15" ht="118.5" customHeight="1" x14ac:dyDescent="0.95">
      <c r="A62" s="20" t="s">
        <v>48</v>
      </c>
      <c r="B62" s="72" t="s">
        <v>145</v>
      </c>
      <c r="C62" s="73"/>
      <c r="D62" s="47"/>
      <c r="E62" s="47"/>
      <c r="F62" s="47"/>
      <c r="G62" s="47"/>
      <c r="H62" s="47"/>
      <c r="I62" s="47"/>
      <c r="J62" s="47"/>
      <c r="K62" s="47"/>
      <c r="L62" s="48"/>
      <c r="M62" s="47"/>
      <c r="N62" s="47"/>
      <c r="O62" s="49">
        <f t="shared" si="0"/>
        <v>0</v>
      </c>
    </row>
    <row r="63" spans="1:15" ht="83.25" x14ac:dyDescent="0.95">
      <c r="A63" s="20" t="s">
        <v>49</v>
      </c>
      <c r="B63" s="72" t="s">
        <v>146</v>
      </c>
      <c r="C63" s="73"/>
      <c r="D63" s="47"/>
      <c r="E63" s="47"/>
      <c r="F63" s="47"/>
      <c r="G63" s="47"/>
      <c r="H63" s="47"/>
      <c r="I63" s="47"/>
      <c r="J63" s="47"/>
      <c r="K63" s="47"/>
      <c r="L63" s="48"/>
      <c r="M63" s="47"/>
      <c r="N63" s="47"/>
      <c r="O63" s="49">
        <f t="shared" si="0"/>
        <v>0</v>
      </c>
    </row>
    <row r="64" spans="1:15" ht="74.25" customHeight="1" x14ac:dyDescent="0.95">
      <c r="A64" s="20" t="s">
        <v>81</v>
      </c>
      <c r="B64" s="72" t="s">
        <v>147</v>
      </c>
      <c r="C64" s="73"/>
      <c r="D64" s="47"/>
      <c r="E64" s="47"/>
      <c r="F64" s="47"/>
      <c r="G64" s="47"/>
      <c r="H64" s="47"/>
      <c r="I64" s="47"/>
      <c r="J64" s="47"/>
      <c r="K64" s="47"/>
      <c r="L64" s="48"/>
      <c r="M64" s="47"/>
      <c r="N64" s="47"/>
      <c r="O64" s="49">
        <f t="shared" si="0"/>
        <v>0</v>
      </c>
    </row>
    <row r="65" spans="1:15" ht="83.25" x14ac:dyDescent="0.95">
      <c r="A65" s="20" t="s">
        <v>50</v>
      </c>
      <c r="B65" s="72" t="s">
        <v>148</v>
      </c>
      <c r="C65" s="73"/>
      <c r="D65" s="47"/>
      <c r="E65" s="47"/>
      <c r="F65" s="47"/>
      <c r="G65" s="47"/>
      <c r="H65" s="47"/>
      <c r="I65" s="47"/>
      <c r="J65" s="47"/>
      <c r="K65" s="47"/>
      <c r="L65" s="48"/>
      <c r="M65" s="47"/>
      <c r="N65" s="47"/>
      <c r="O65" s="49">
        <f t="shared" si="0"/>
        <v>0</v>
      </c>
    </row>
    <row r="66" spans="1:15" ht="83.25" x14ac:dyDescent="0.95">
      <c r="A66" s="20" t="s">
        <v>51</v>
      </c>
      <c r="B66" s="72" t="s">
        <v>149</v>
      </c>
      <c r="C66" s="73"/>
      <c r="D66" s="47"/>
      <c r="E66" s="47"/>
      <c r="F66" s="47"/>
      <c r="G66" s="47"/>
      <c r="H66" s="47"/>
      <c r="I66" s="47"/>
      <c r="J66" s="47"/>
      <c r="K66" s="47"/>
      <c r="L66" s="48"/>
      <c r="M66" s="47"/>
      <c r="N66" s="47"/>
      <c r="O66" s="49">
        <f t="shared" si="0"/>
        <v>0</v>
      </c>
    </row>
    <row r="67" spans="1:15" ht="83.25" x14ac:dyDescent="0.95">
      <c r="A67" s="20" t="s">
        <v>52</v>
      </c>
      <c r="B67" s="72" t="s">
        <v>150</v>
      </c>
      <c r="C67" s="73"/>
      <c r="D67" s="47"/>
      <c r="E67" s="47"/>
      <c r="F67" s="47"/>
      <c r="G67" s="47"/>
      <c r="H67" s="47"/>
      <c r="I67" s="47"/>
      <c r="J67" s="47">
        <v>232596</v>
      </c>
      <c r="K67" s="47"/>
      <c r="L67" s="48"/>
      <c r="M67" s="47"/>
      <c r="N67" s="47"/>
      <c r="O67" s="49">
        <f t="shared" si="0"/>
        <v>232596</v>
      </c>
    </row>
    <row r="68" spans="1:15" ht="74.25" customHeight="1" x14ac:dyDescent="0.95">
      <c r="A68" s="20" t="s">
        <v>78</v>
      </c>
      <c r="B68" s="72" t="s">
        <v>151</v>
      </c>
      <c r="C68" s="73"/>
      <c r="D68" s="47"/>
      <c r="E68" s="47"/>
      <c r="F68" s="47"/>
      <c r="G68" s="47"/>
      <c r="H68" s="47"/>
      <c r="I68" s="47"/>
      <c r="J68" s="47"/>
      <c r="K68" s="47"/>
      <c r="L68" s="48"/>
      <c r="M68" s="47"/>
      <c r="N68" s="47"/>
      <c r="O68" s="49">
        <f t="shared" si="0"/>
        <v>0</v>
      </c>
    </row>
    <row r="69" spans="1:15" ht="83.25" x14ac:dyDescent="0.95">
      <c r="A69" s="20" t="s">
        <v>53</v>
      </c>
      <c r="B69" s="72" t="s">
        <v>152</v>
      </c>
      <c r="C69" s="73"/>
      <c r="D69" s="47"/>
      <c r="E69" s="47"/>
      <c r="F69" s="47"/>
      <c r="G69" s="47"/>
      <c r="H69" s="47"/>
      <c r="I69" s="47"/>
      <c r="J69" s="47"/>
      <c r="K69" s="47"/>
      <c r="L69" s="48"/>
      <c r="M69" s="47"/>
      <c r="N69" s="47"/>
      <c r="O69" s="49">
        <f t="shared" si="0"/>
        <v>0</v>
      </c>
    </row>
    <row r="70" spans="1:15" ht="83.25" x14ac:dyDescent="0.95">
      <c r="A70" s="20" t="s">
        <v>85</v>
      </c>
      <c r="B70" s="72" t="s">
        <v>153</v>
      </c>
      <c r="C70" s="73"/>
      <c r="D70" s="47"/>
      <c r="E70" s="47"/>
      <c r="F70" s="47"/>
      <c r="G70" s="47"/>
      <c r="H70" s="47"/>
      <c r="I70" s="47"/>
      <c r="J70" s="47"/>
      <c r="K70" s="47"/>
      <c r="L70" s="48"/>
      <c r="M70" s="47"/>
      <c r="N70" s="47"/>
      <c r="O70" s="49">
        <f t="shared" si="0"/>
        <v>0</v>
      </c>
    </row>
    <row r="71" spans="1:15" ht="83.25" x14ac:dyDescent="0.95">
      <c r="A71" s="20" t="s">
        <v>84</v>
      </c>
      <c r="B71" s="72" t="s">
        <v>154</v>
      </c>
      <c r="C71" s="73"/>
      <c r="D71" s="47"/>
      <c r="E71" s="47"/>
      <c r="F71" s="47"/>
      <c r="G71" s="47"/>
      <c r="H71" s="47"/>
      <c r="I71" s="47"/>
      <c r="J71" s="47"/>
      <c r="K71" s="47"/>
      <c r="L71" s="48"/>
      <c r="M71" s="47"/>
      <c r="N71" s="47"/>
      <c r="O71" s="49">
        <f t="shared" si="0"/>
        <v>0</v>
      </c>
    </row>
    <row r="72" spans="1:15" ht="74.25" customHeight="1" x14ac:dyDescent="0.95">
      <c r="A72" s="20" t="s">
        <v>54</v>
      </c>
      <c r="B72" s="72" t="s">
        <v>155</v>
      </c>
      <c r="C72" s="73"/>
      <c r="D72" s="47"/>
      <c r="E72" s="47"/>
      <c r="F72" s="47"/>
      <c r="G72" s="47"/>
      <c r="H72" s="47"/>
      <c r="I72" s="47"/>
      <c r="J72" s="47"/>
      <c r="K72" s="47"/>
      <c r="L72" s="48"/>
      <c r="M72" s="47"/>
      <c r="N72" s="47"/>
      <c r="O72" s="49">
        <f t="shared" si="0"/>
        <v>0</v>
      </c>
    </row>
    <row r="73" spans="1:15" ht="83.25" x14ac:dyDescent="0.95">
      <c r="A73" s="20" t="s">
        <v>82</v>
      </c>
      <c r="B73" s="72" t="s">
        <v>156</v>
      </c>
      <c r="C73" s="73"/>
      <c r="D73" s="47"/>
      <c r="E73" s="47"/>
      <c r="F73" s="47"/>
      <c r="G73" s="47"/>
      <c r="H73" s="47"/>
      <c r="I73" s="47"/>
      <c r="J73" s="47">
        <v>109457</v>
      </c>
      <c r="K73" s="47"/>
      <c r="L73" s="48"/>
      <c r="M73" s="47"/>
      <c r="N73" s="47"/>
      <c r="O73" s="49">
        <f t="shared" si="0"/>
        <v>109457</v>
      </c>
    </row>
    <row r="74" spans="1:15" ht="83.25" x14ac:dyDescent="0.95">
      <c r="A74" s="20" t="s">
        <v>79</v>
      </c>
      <c r="B74" s="72" t="s">
        <v>157</v>
      </c>
      <c r="C74" s="73"/>
      <c r="D74" s="47"/>
      <c r="E74" s="47"/>
      <c r="F74" s="47"/>
      <c r="G74" s="47"/>
      <c r="H74" s="47"/>
      <c r="I74" s="47"/>
      <c r="J74" s="47">
        <v>161028</v>
      </c>
      <c r="K74" s="47"/>
      <c r="L74" s="48"/>
      <c r="M74" s="47"/>
      <c r="N74" s="47"/>
      <c r="O74" s="49">
        <f t="shared" si="0"/>
        <v>161028</v>
      </c>
    </row>
    <row r="75" spans="1:15" ht="83.25" x14ac:dyDescent="0.95">
      <c r="A75" s="20" t="s">
        <v>55</v>
      </c>
      <c r="B75" s="72" t="s">
        <v>158</v>
      </c>
      <c r="C75" s="73"/>
      <c r="D75" s="47"/>
      <c r="E75" s="47"/>
      <c r="F75" s="47"/>
      <c r="G75" s="47"/>
      <c r="H75" s="47"/>
      <c r="I75" s="47"/>
      <c r="J75" s="47">
        <v>198917</v>
      </c>
      <c r="K75" s="47"/>
      <c r="L75" s="48"/>
      <c r="M75" s="47"/>
      <c r="N75" s="47"/>
      <c r="O75" s="49">
        <f t="shared" si="0"/>
        <v>198917</v>
      </c>
    </row>
    <row r="76" spans="1:15" ht="74.25" customHeight="1" x14ac:dyDescent="0.95">
      <c r="A76" s="20" t="s">
        <v>203</v>
      </c>
      <c r="B76" s="21" t="s">
        <v>195</v>
      </c>
      <c r="C76" s="45"/>
      <c r="D76" s="47"/>
      <c r="E76" s="47"/>
      <c r="F76" s="47"/>
      <c r="G76" s="47"/>
      <c r="H76" s="47"/>
      <c r="I76" s="47"/>
      <c r="J76" s="47"/>
      <c r="K76" s="47"/>
      <c r="L76" s="48"/>
      <c r="M76" s="47"/>
      <c r="N76" s="47"/>
      <c r="O76" s="49">
        <f t="shared" si="0"/>
        <v>0</v>
      </c>
    </row>
    <row r="77" spans="1:15" ht="133.5" customHeight="1" x14ac:dyDescent="0.95">
      <c r="A77" s="20" t="s">
        <v>56</v>
      </c>
      <c r="B77" s="72" t="s">
        <v>159</v>
      </c>
      <c r="C77" s="73"/>
      <c r="D77" s="47"/>
      <c r="E77" s="47"/>
      <c r="F77" s="47"/>
      <c r="G77" s="47"/>
      <c r="H77" s="47"/>
      <c r="I77" s="47"/>
      <c r="J77" s="47"/>
      <c r="K77" s="47"/>
      <c r="L77" s="48"/>
      <c r="M77" s="47"/>
      <c r="N77" s="47"/>
      <c r="O77" s="49">
        <f t="shared" si="0"/>
        <v>0</v>
      </c>
    </row>
    <row r="78" spans="1:15" ht="113.25" customHeight="1" x14ac:dyDescent="0.95">
      <c r="A78" s="20" t="s">
        <v>57</v>
      </c>
      <c r="B78" s="72" t="s">
        <v>160</v>
      </c>
      <c r="C78" s="73"/>
      <c r="D78" s="47"/>
      <c r="E78" s="47"/>
      <c r="F78" s="47"/>
      <c r="G78" s="47"/>
      <c r="H78" s="47"/>
      <c r="I78" s="47"/>
      <c r="J78" s="47"/>
      <c r="K78" s="47"/>
      <c r="L78" s="48"/>
      <c r="M78" s="47"/>
      <c r="N78" s="47"/>
      <c r="O78" s="49">
        <f t="shared" si="0"/>
        <v>0</v>
      </c>
    </row>
    <row r="79" spans="1:15" ht="128.25" customHeight="1" x14ac:dyDescent="0.95">
      <c r="A79" s="20" t="s">
        <v>58</v>
      </c>
      <c r="B79" s="72" t="s">
        <v>161</v>
      </c>
      <c r="C79" s="73"/>
      <c r="D79" s="47"/>
      <c r="E79" s="47"/>
      <c r="F79" s="47"/>
      <c r="G79" s="47"/>
      <c r="H79" s="47"/>
      <c r="I79" s="47"/>
      <c r="J79" s="47"/>
      <c r="K79" s="47"/>
      <c r="L79" s="48"/>
      <c r="M79" s="47"/>
      <c r="N79" s="47"/>
      <c r="O79" s="49">
        <f t="shared" ref="O79:O114" si="4">SUM(D79:N79)-G79-H79</f>
        <v>0</v>
      </c>
    </row>
    <row r="80" spans="1:15" ht="74.25" customHeight="1" x14ac:dyDescent="0.95">
      <c r="A80" s="20" t="s">
        <v>59</v>
      </c>
      <c r="B80" s="72" t="s">
        <v>162</v>
      </c>
      <c r="C80" s="73"/>
      <c r="D80" s="47"/>
      <c r="E80" s="47"/>
      <c r="F80" s="47"/>
      <c r="G80" s="47"/>
      <c r="H80" s="47"/>
      <c r="I80" s="47"/>
      <c r="J80" s="47"/>
      <c r="K80" s="47"/>
      <c r="L80" s="48"/>
      <c r="M80" s="47"/>
      <c r="N80" s="47"/>
      <c r="O80" s="49">
        <f t="shared" si="4"/>
        <v>0</v>
      </c>
    </row>
    <row r="81" spans="1:15" ht="83.25" x14ac:dyDescent="0.95">
      <c r="A81" s="20" t="s">
        <v>60</v>
      </c>
      <c r="B81" s="72" t="s">
        <v>163</v>
      </c>
      <c r="C81" s="73"/>
      <c r="D81" s="47"/>
      <c r="E81" s="47"/>
      <c r="F81" s="47"/>
      <c r="G81" s="47"/>
      <c r="H81" s="47"/>
      <c r="I81" s="47"/>
      <c r="J81" s="47"/>
      <c r="K81" s="47"/>
      <c r="L81" s="48"/>
      <c r="M81" s="47"/>
      <c r="N81" s="47"/>
      <c r="O81" s="49">
        <f t="shared" si="4"/>
        <v>0</v>
      </c>
    </row>
    <row r="82" spans="1:15" ht="83.25" x14ac:dyDescent="0.95">
      <c r="A82" s="20" t="s">
        <v>61</v>
      </c>
      <c r="B82" s="72" t="s">
        <v>164</v>
      </c>
      <c r="C82" s="73"/>
      <c r="D82" s="47"/>
      <c r="E82" s="47"/>
      <c r="F82" s="47"/>
      <c r="G82" s="47"/>
      <c r="H82" s="47"/>
      <c r="I82" s="47"/>
      <c r="J82" s="47"/>
      <c r="K82" s="47"/>
      <c r="L82" s="48"/>
      <c r="M82" s="47"/>
      <c r="N82" s="47"/>
      <c r="O82" s="49">
        <f t="shared" si="4"/>
        <v>0</v>
      </c>
    </row>
    <row r="83" spans="1:15" ht="141.75" customHeight="1" x14ac:dyDescent="0.95">
      <c r="A83" s="20" t="s">
        <v>69</v>
      </c>
      <c r="B83" s="72" t="s">
        <v>165</v>
      </c>
      <c r="C83" s="73"/>
      <c r="D83" s="47"/>
      <c r="E83" s="47"/>
      <c r="F83" s="47"/>
      <c r="G83" s="47"/>
      <c r="H83" s="47"/>
      <c r="I83" s="47"/>
      <c r="J83" s="47"/>
      <c r="K83" s="47"/>
      <c r="L83" s="48"/>
      <c r="M83" s="47"/>
      <c r="N83" s="47"/>
      <c r="O83" s="49">
        <f t="shared" si="4"/>
        <v>0</v>
      </c>
    </row>
    <row r="84" spans="1:15" ht="74.25" customHeight="1" x14ac:dyDescent="0.95">
      <c r="A84" s="20" t="s">
        <v>204</v>
      </c>
      <c r="B84" s="72" t="s">
        <v>166</v>
      </c>
      <c r="C84" s="73"/>
      <c r="D84" s="47"/>
      <c r="E84" s="47"/>
      <c r="F84" s="47"/>
      <c r="G84" s="47"/>
      <c r="H84" s="47"/>
      <c r="I84" s="47"/>
      <c r="J84" s="47"/>
      <c r="K84" s="47"/>
      <c r="L84" s="48"/>
      <c r="M84" s="47"/>
      <c r="N84" s="47"/>
      <c r="O84" s="49">
        <f t="shared" si="4"/>
        <v>0</v>
      </c>
    </row>
    <row r="85" spans="1:15" ht="83.25" x14ac:dyDescent="0.95">
      <c r="A85" s="20" t="s">
        <v>67</v>
      </c>
      <c r="B85" s="72" t="s">
        <v>167</v>
      </c>
      <c r="C85" s="73"/>
      <c r="D85" s="47"/>
      <c r="E85" s="47"/>
      <c r="F85" s="47"/>
      <c r="G85" s="47"/>
      <c r="H85" s="47"/>
      <c r="I85" s="47"/>
      <c r="J85" s="47">
        <v>130507</v>
      </c>
      <c r="K85" s="47"/>
      <c r="L85" s="48"/>
      <c r="M85" s="47"/>
      <c r="N85" s="47"/>
      <c r="O85" s="49">
        <f t="shared" si="4"/>
        <v>130507</v>
      </c>
    </row>
    <row r="86" spans="1:15" ht="83.25" x14ac:dyDescent="0.95">
      <c r="A86" s="20" t="s">
        <v>66</v>
      </c>
      <c r="B86" s="72" t="s">
        <v>168</v>
      </c>
      <c r="C86" s="73"/>
      <c r="D86" s="47"/>
      <c r="E86" s="47"/>
      <c r="F86" s="47"/>
      <c r="G86" s="47"/>
      <c r="H86" s="47"/>
      <c r="I86" s="47"/>
      <c r="J86" s="47"/>
      <c r="K86" s="47"/>
      <c r="L86" s="48"/>
      <c r="M86" s="47"/>
      <c r="N86" s="47"/>
      <c r="O86" s="49">
        <f t="shared" si="4"/>
        <v>0</v>
      </c>
    </row>
    <row r="87" spans="1:15" ht="143.25" customHeight="1" x14ac:dyDescent="0.95">
      <c r="A87" s="20" t="s">
        <v>71</v>
      </c>
      <c r="B87" s="72" t="s">
        <v>169</v>
      </c>
      <c r="C87" s="73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9">
        <f t="shared" si="4"/>
        <v>0</v>
      </c>
    </row>
    <row r="88" spans="1:15" ht="74.25" customHeight="1" x14ac:dyDescent="0.95">
      <c r="A88" s="20" t="s">
        <v>76</v>
      </c>
      <c r="B88" s="72" t="s">
        <v>170</v>
      </c>
      <c r="C88" s="73"/>
      <c r="D88" s="47"/>
      <c r="E88" s="47"/>
      <c r="F88" s="47"/>
      <c r="G88" s="47"/>
      <c r="H88" s="47"/>
      <c r="I88" s="47"/>
      <c r="J88" s="47"/>
      <c r="K88" s="47"/>
      <c r="L88" s="48"/>
      <c r="M88" s="47"/>
      <c r="N88" s="47"/>
      <c r="O88" s="49">
        <f t="shared" si="4"/>
        <v>0</v>
      </c>
    </row>
    <row r="89" spans="1:15" ht="83.25" x14ac:dyDescent="0.95">
      <c r="A89" s="20" t="s">
        <v>68</v>
      </c>
      <c r="B89" s="72" t="s">
        <v>171</v>
      </c>
      <c r="C89" s="73"/>
      <c r="D89" s="47"/>
      <c r="E89" s="47"/>
      <c r="F89" s="47"/>
      <c r="G89" s="47"/>
      <c r="H89" s="47"/>
      <c r="I89" s="47"/>
      <c r="J89" s="47"/>
      <c r="K89" s="47"/>
      <c r="L89" s="48"/>
      <c r="M89" s="47"/>
      <c r="N89" s="47"/>
      <c r="O89" s="49">
        <f t="shared" si="4"/>
        <v>0</v>
      </c>
    </row>
    <row r="90" spans="1:15" ht="83.25" x14ac:dyDescent="0.95">
      <c r="A90" s="20" t="s">
        <v>75</v>
      </c>
      <c r="B90" s="72" t="s">
        <v>172</v>
      </c>
      <c r="C90" s="73"/>
      <c r="D90" s="47"/>
      <c r="E90" s="47"/>
      <c r="F90" s="47"/>
      <c r="G90" s="47"/>
      <c r="H90" s="47"/>
      <c r="I90" s="47"/>
      <c r="J90" s="47"/>
      <c r="K90" s="47"/>
      <c r="L90" s="50"/>
      <c r="M90" s="47"/>
      <c r="N90" s="47"/>
      <c r="O90" s="49">
        <f t="shared" si="4"/>
        <v>0</v>
      </c>
    </row>
    <row r="91" spans="1:15" ht="83.25" x14ac:dyDescent="0.95">
      <c r="A91" s="20" t="s">
        <v>72</v>
      </c>
      <c r="B91" s="72" t="s">
        <v>173</v>
      </c>
      <c r="C91" s="73"/>
      <c r="D91" s="47"/>
      <c r="E91" s="47"/>
      <c r="F91" s="47"/>
      <c r="G91" s="47"/>
      <c r="H91" s="47"/>
      <c r="I91" s="47"/>
      <c r="J91" s="47">
        <v>178920</v>
      </c>
      <c r="K91" s="47"/>
      <c r="L91" s="48"/>
      <c r="M91" s="47"/>
      <c r="N91" s="47"/>
      <c r="O91" s="49">
        <f t="shared" si="4"/>
        <v>178920</v>
      </c>
    </row>
    <row r="92" spans="1:15" ht="134.25" customHeight="1" x14ac:dyDescent="1.05">
      <c r="A92" s="20" t="s">
        <v>70</v>
      </c>
      <c r="B92" s="72" t="s">
        <v>174</v>
      </c>
      <c r="C92" s="73"/>
      <c r="D92" s="47"/>
      <c r="E92" s="47"/>
      <c r="F92" s="47"/>
      <c r="G92" s="47"/>
      <c r="H92" s="47"/>
      <c r="I92" s="47"/>
      <c r="J92" s="47"/>
      <c r="K92" s="47"/>
      <c r="L92" s="52"/>
      <c r="M92" s="47"/>
      <c r="N92" s="47"/>
      <c r="O92" s="49">
        <f t="shared" si="4"/>
        <v>0</v>
      </c>
    </row>
    <row r="93" spans="1:15" ht="83.25" x14ac:dyDescent="1.1000000000000001">
      <c r="A93" s="20" t="s">
        <v>63</v>
      </c>
      <c r="B93" s="72" t="s">
        <v>175</v>
      </c>
      <c r="C93" s="73"/>
      <c r="D93" s="47"/>
      <c r="E93" s="47"/>
      <c r="F93" s="47"/>
      <c r="G93" s="47"/>
      <c r="H93" s="47"/>
      <c r="I93" s="47"/>
      <c r="J93" s="47"/>
      <c r="K93" s="47"/>
      <c r="L93" s="53"/>
      <c r="M93" s="47"/>
      <c r="N93" s="47"/>
      <c r="O93" s="49">
        <f t="shared" si="4"/>
        <v>0</v>
      </c>
    </row>
    <row r="94" spans="1:15" ht="83.25" x14ac:dyDescent="1.1000000000000001">
      <c r="A94" s="20" t="s">
        <v>73</v>
      </c>
      <c r="B94" s="72" t="s">
        <v>176</v>
      </c>
      <c r="C94" s="73"/>
      <c r="D94" s="47"/>
      <c r="E94" s="47"/>
      <c r="F94" s="47"/>
      <c r="G94" s="47"/>
      <c r="H94" s="47"/>
      <c r="I94" s="47"/>
      <c r="J94" s="47"/>
      <c r="K94" s="47"/>
      <c r="L94" s="53"/>
      <c r="M94" s="47"/>
      <c r="N94" s="47"/>
      <c r="O94" s="49">
        <f t="shared" si="4"/>
        <v>0</v>
      </c>
    </row>
    <row r="95" spans="1:15" ht="83.25" x14ac:dyDescent="1.05">
      <c r="A95" s="20" t="s">
        <v>87</v>
      </c>
      <c r="B95" s="72" t="s">
        <v>177</v>
      </c>
      <c r="C95" s="73"/>
      <c r="D95" s="47"/>
      <c r="E95" s="47"/>
      <c r="F95" s="47"/>
      <c r="G95" s="47"/>
      <c r="H95" s="47"/>
      <c r="I95" s="47"/>
      <c r="J95" s="47"/>
      <c r="K95" s="47"/>
      <c r="L95" s="54"/>
      <c r="M95" s="47"/>
      <c r="N95" s="47"/>
      <c r="O95" s="49">
        <f t="shared" si="4"/>
        <v>0</v>
      </c>
    </row>
    <row r="96" spans="1:15" ht="74.25" customHeight="1" x14ac:dyDescent="1.05">
      <c r="A96" s="20" t="s">
        <v>74</v>
      </c>
      <c r="B96" s="72" t="s">
        <v>178</v>
      </c>
      <c r="C96" s="73"/>
      <c r="D96" s="47"/>
      <c r="E96" s="47"/>
      <c r="F96" s="47"/>
      <c r="G96" s="47"/>
      <c r="H96" s="47"/>
      <c r="I96" s="47"/>
      <c r="J96" s="47"/>
      <c r="K96" s="47"/>
      <c r="L96" s="54"/>
      <c r="M96" s="47"/>
      <c r="N96" s="47"/>
      <c r="O96" s="49">
        <f t="shared" si="4"/>
        <v>0</v>
      </c>
    </row>
    <row r="97" spans="1:15" ht="83.25" x14ac:dyDescent="1.05">
      <c r="A97" s="20" t="s">
        <v>65</v>
      </c>
      <c r="B97" s="72" t="s">
        <v>179</v>
      </c>
      <c r="C97" s="73"/>
      <c r="D97" s="47"/>
      <c r="E97" s="47"/>
      <c r="F97" s="47"/>
      <c r="G97" s="47"/>
      <c r="H97" s="47"/>
      <c r="I97" s="47"/>
      <c r="J97" s="47"/>
      <c r="K97" s="47"/>
      <c r="L97" s="54"/>
      <c r="M97" s="47"/>
      <c r="N97" s="47"/>
      <c r="O97" s="49">
        <f t="shared" si="4"/>
        <v>0</v>
      </c>
    </row>
    <row r="98" spans="1:15" ht="83.25" x14ac:dyDescent="1.05">
      <c r="A98" s="20" t="s">
        <v>64</v>
      </c>
      <c r="B98" s="72" t="s">
        <v>180</v>
      </c>
      <c r="C98" s="73"/>
      <c r="D98" s="47"/>
      <c r="E98" s="47"/>
      <c r="F98" s="47"/>
      <c r="G98" s="47"/>
      <c r="H98" s="47"/>
      <c r="I98" s="47"/>
      <c r="J98" s="47"/>
      <c r="K98" s="47"/>
      <c r="L98" s="54"/>
      <c r="M98" s="47"/>
      <c r="N98" s="47"/>
      <c r="O98" s="49">
        <f t="shared" si="4"/>
        <v>0</v>
      </c>
    </row>
    <row r="99" spans="1:15" ht="83.25" x14ac:dyDescent="1.05">
      <c r="A99" s="20" t="s">
        <v>80</v>
      </c>
      <c r="B99" s="72" t="s">
        <v>181</v>
      </c>
      <c r="C99" s="73"/>
      <c r="D99" s="47"/>
      <c r="E99" s="47"/>
      <c r="F99" s="47"/>
      <c r="G99" s="47"/>
      <c r="H99" s="47"/>
      <c r="I99" s="47"/>
      <c r="J99" s="47"/>
      <c r="K99" s="47"/>
      <c r="L99" s="54"/>
      <c r="M99" s="47"/>
      <c r="N99" s="47"/>
      <c r="O99" s="49">
        <f t="shared" si="4"/>
        <v>0</v>
      </c>
    </row>
    <row r="100" spans="1:15" ht="83.25" x14ac:dyDescent="1.05">
      <c r="A100" s="20" t="s">
        <v>83</v>
      </c>
      <c r="B100" s="72" t="s">
        <v>182</v>
      </c>
      <c r="C100" s="73"/>
      <c r="D100" s="47"/>
      <c r="E100" s="47"/>
      <c r="F100" s="47"/>
      <c r="G100" s="47"/>
      <c r="H100" s="47"/>
      <c r="I100" s="47"/>
      <c r="J100" s="47">
        <v>95775</v>
      </c>
      <c r="K100" s="47"/>
      <c r="L100" s="54"/>
      <c r="M100" s="47"/>
      <c r="N100" s="47"/>
      <c r="O100" s="49">
        <f t="shared" si="4"/>
        <v>95775</v>
      </c>
    </row>
    <row r="101" spans="1:15" ht="83.25" x14ac:dyDescent="1.05">
      <c r="A101" s="20" t="s">
        <v>88</v>
      </c>
      <c r="B101" s="72" t="s">
        <v>183</v>
      </c>
      <c r="C101" s="73"/>
      <c r="D101" s="47"/>
      <c r="E101" s="47"/>
      <c r="F101" s="47"/>
      <c r="G101" s="47"/>
      <c r="H101" s="47"/>
      <c r="I101" s="47"/>
      <c r="J101" s="47"/>
      <c r="K101" s="47"/>
      <c r="L101" s="54"/>
      <c r="M101" s="47"/>
      <c r="N101" s="47"/>
      <c r="O101" s="49">
        <f t="shared" si="4"/>
        <v>0</v>
      </c>
    </row>
    <row r="102" spans="1:15" ht="83.25" x14ac:dyDescent="1.05">
      <c r="A102" s="20" t="s">
        <v>201</v>
      </c>
      <c r="B102" s="21" t="s">
        <v>196</v>
      </c>
      <c r="C102" s="45"/>
      <c r="D102" s="47"/>
      <c r="E102" s="47"/>
      <c r="F102" s="47"/>
      <c r="G102" s="47"/>
      <c r="H102" s="47"/>
      <c r="I102" s="47"/>
      <c r="J102" s="47"/>
      <c r="K102" s="47"/>
      <c r="L102" s="54"/>
      <c r="M102" s="47"/>
      <c r="N102" s="47"/>
      <c r="O102" s="49">
        <f t="shared" si="4"/>
        <v>0</v>
      </c>
    </row>
    <row r="103" spans="1:15" ht="83.25" x14ac:dyDescent="1.05">
      <c r="A103" s="20" t="s">
        <v>89</v>
      </c>
      <c r="B103" s="72" t="s">
        <v>184</v>
      </c>
      <c r="C103" s="73"/>
      <c r="D103" s="47"/>
      <c r="E103" s="47"/>
      <c r="F103" s="47"/>
      <c r="G103" s="47"/>
      <c r="H103" s="47"/>
      <c r="I103" s="47"/>
      <c r="J103" s="47"/>
      <c r="K103" s="47"/>
      <c r="L103" s="54"/>
      <c r="M103" s="47"/>
      <c r="N103" s="47"/>
      <c r="O103" s="49">
        <f t="shared" si="4"/>
        <v>0</v>
      </c>
    </row>
    <row r="104" spans="1:15" ht="83.25" x14ac:dyDescent="1.05">
      <c r="A104" s="20" t="s">
        <v>77</v>
      </c>
      <c r="B104" s="72" t="s">
        <v>185</v>
      </c>
      <c r="C104" s="73"/>
      <c r="D104" s="47"/>
      <c r="E104" s="47"/>
      <c r="F104" s="47"/>
      <c r="G104" s="47"/>
      <c r="H104" s="47"/>
      <c r="I104" s="47"/>
      <c r="J104" s="47"/>
      <c r="K104" s="47"/>
      <c r="L104" s="54"/>
      <c r="M104" s="47"/>
      <c r="N104" s="47"/>
      <c r="O104" s="49">
        <f t="shared" si="4"/>
        <v>0</v>
      </c>
    </row>
    <row r="105" spans="1:15" ht="83.25" x14ac:dyDescent="1.05">
      <c r="A105" s="20" t="s">
        <v>95</v>
      </c>
      <c r="B105" s="72" t="s">
        <v>186</v>
      </c>
      <c r="C105" s="73"/>
      <c r="D105" s="47"/>
      <c r="E105" s="47"/>
      <c r="F105" s="47"/>
      <c r="G105" s="47"/>
      <c r="H105" s="47"/>
      <c r="I105" s="47"/>
      <c r="J105" s="47"/>
      <c r="K105" s="47"/>
      <c r="L105" s="54"/>
      <c r="M105" s="47"/>
      <c r="N105" s="47"/>
      <c r="O105" s="49">
        <f t="shared" si="4"/>
        <v>0</v>
      </c>
    </row>
    <row r="106" spans="1:15" ht="83.25" x14ac:dyDescent="1.05">
      <c r="A106" s="20" t="s">
        <v>96</v>
      </c>
      <c r="B106" s="72" t="s">
        <v>187</v>
      </c>
      <c r="C106" s="73"/>
      <c r="D106" s="47"/>
      <c r="E106" s="47"/>
      <c r="F106" s="47"/>
      <c r="G106" s="47"/>
      <c r="H106" s="47"/>
      <c r="I106" s="47"/>
      <c r="J106" s="47"/>
      <c r="K106" s="47"/>
      <c r="L106" s="54"/>
      <c r="M106" s="47"/>
      <c r="N106" s="47"/>
      <c r="O106" s="49">
        <f t="shared" si="4"/>
        <v>0</v>
      </c>
    </row>
    <row r="107" spans="1:15" ht="83.25" x14ac:dyDescent="1.05">
      <c r="A107" s="20" t="s">
        <v>97</v>
      </c>
      <c r="B107" s="72" t="s">
        <v>188</v>
      </c>
      <c r="C107" s="73"/>
      <c r="D107" s="47"/>
      <c r="E107" s="47"/>
      <c r="F107" s="47"/>
      <c r="G107" s="47"/>
      <c r="H107" s="47"/>
      <c r="I107" s="47"/>
      <c r="J107" s="47"/>
      <c r="K107" s="47"/>
      <c r="L107" s="54"/>
      <c r="M107" s="47"/>
      <c r="N107" s="47"/>
      <c r="O107" s="49">
        <f t="shared" si="4"/>
        <v>0</v>
      </c>
    </row>
    <row r="108" spans="1:15" ht="83.25" x14ac:dyDescent="1.05">
      <c r="A108" s="20" t="s">
        <v>202</v>
      </c>
      <c r="B108" s="72" t="s">
        <v>200</v>
      </c>
      <c r="C108" s="73"/>
      <c r="D108" s="47"/>
      <c r="E108" s="47"/>
      <c r="F108" s="47"/>
      <c r="G108" s="47"/>
      <c r="H108" s="47"/>
      <c r="I108" s="47"/>
      <c r="J108" s="47"/>
      <c r="K108" s="47"/>
      <c r="L108" s="54"/>
      <c r="M108" s="47"/>
      <c r="N108" s="47"/>
      <c r="O108" s="49">
        <f t="shared" si="4"/>
        <v>0</v>
      </c>
    </row>
    <row r="109" spans="1:15" ht="83.25" x14ac:dyDescent="1.05">
      <c r="A109" s="20" t="s">
        <v>219</v>
      </c>
      <c r="B109" s="72" t="s">
        <v>220</v>
      </c>
      <c r="C109" s="73"/>
      <c r="D109" s="47"/>
      <c r="E109" s="47"/>
      <c r="F109" s="47"/>
      <c r="G109" s="47"/>
      <c r="H109" s="47"/>
      <c r="I109" s="47"/>
      <c r="J109" s="47">
        <v>312584</v>
      </c>
      <c r="K109" s="47"/>
      <c r="L109" s="54"/>
      <c r="M109" s="47"/>
      <c r="N109" s="47"/>
      <c r="O109" s="49">
        <f t="shared" si="4"/>
        <v>312584</v>
      </c>
    </row>
    <row r="110" spans="1:15" ht="83.25" x14ac:dyDescent="1.05">
      <c r="A110" s="20" t="s">
        <v>221</v>
      </c>
      <c r="B110" s="72" t="s">
        <v>222</v>
      </c>
      <c r="C110" s="73"/>
      <c r="D110" s="47"/>
      <c r="E110" s="47"/>
      <c r="F110" s="47"/>
      <c r="G110" s="47"/>
      <c r="H110" s="47"/>
      <c r="I110" s="47"/>
      <c r="J110" s="47">
        <v>294692</v>
      </c>
      <c r="K110" s="47"/>
      <c r="L110" s="54"/>
      <c r="M110" s="47"/>
      <c r="N110" s="47"/>
      <c r="O110" s="49">
        <f t="shared" si="4"/>
        <v>294692</v>
      </c>
    </row>
    <row r="111" spans="1:15" ht="63" customHeight="1" x14ac:dyDescent="0.95">
      <c r="A111" s="20"/>
      <c r="B111" s="72" t="s">
        <v>191</v>
      </c>
      <c r="C111" s="73"/>
      <c r="D111" s="47">
        <f t="shared" ref="D111:E111" si="5">SUM(D49:D110)</f>
        <v>0</v>
      </c>
      <c r="E111" s="47">
        <f t="shared" si="5"/>
        <v>0</v>
      </c>
      <c r="F111" s="47">
        <f t="shared" ref="F111" si="6">SUM(F49:F110)</f>
        <v>0</v>
      </c>
      <c r="G111" s="47"/>
      <c r="H111" s="47"/>
      <c r="I111" s="47">
        <f t="shared" ref="I111:N111" si="7">SUM(I49:I110)</f>
        <v>0</v>
      </c>
      <c r="J111" s="47">
        <f t="shared" si="7"/>
        <v>1990224</v>
      </c>
      <c r="K111" s="47"/>
      <c r="L111" s="47">
        <f t="shared" si="7"/>
        <v>0</v>
      </c>
      <c r="M111" s="47">
        <f t="shared" si="7"/>
        <v>0</v>
      </c>
      <c r="N111" s="47">
        <f t="shared" si="7"/>
        <v>0</v>
      </c>
      <c r="O111" s="49">
        <f t="shared" si="4"/>
        <v>1990224</v>
      </c>
    </row>
    <row r="112" spans="1:15" s="6" customFormat="1" ht="83.25" x14ac:dyDescent="0.95">
      <c r="A112" s="20" t="s">
        <v>0</v>
      </c>
      <c r="B112" s="72" t="s">
        <v>1</v>
      </c>
      <c r="C112" s="73"/>
      <c r="D112" s="46"/>
      <c r="E112" s="46">
        <v>255000000</v>
      </c>
      <c r="F112" s="47">
        <f>G112+H112</f>
        <v>66028000</v>
      </c>
      <c r="G112" s="47">
        <v>59346000</v>
      </c>
      <c r="H112" s="47">
        <v>6682000</v>
      </c>
      <c r="I112" s="47">
        <v>34135000</v>
      </c>
      <c r="J112" s="47"/>
      <c r="K112" s="47">
        <v>90437800</v>
      </c>
      <c r="L112" s="50"/>
      <c r="M112" s="47">
        <v>60000000</v>
      </c>
      <c r="N112" s="47">
        <v>13100000</v>
      </c>
      <c r="O112" s="49">
        <f t="shared" si="4"/>
        <v>518700800</v>
      </c>
    </row>
    <row r="113" spans="1:15" s="6" customFormat="1" ht="78" customHeight="1" x14ac:dyDescent="0.95">
      <c r="A113" s="20"/>
      <c r="B113" s="72" t="s">
        <v>2</v>
      </c>
      <c r="C113" s="73"/>
      <c r="D113" s="46">
        <v>880420700</v>
      </c>
      <c r="E113" s="46"/>
      <c r="F113" s="47"/>
      <c r="G113" s="47"/>
      <c r="H113" s="47"/>
      <c r="I113" s="47"/>
      <c r="J113" s="47"/>
      <c r="K113" s="47"/>
      <c r="L113" s="46">
        <v>5238700</v>
      </c>
      <c r="M113" s="47"/>
      <c r="N113" s="47"/>
      <c r="O113" s="49">
        <f t="shared" si="4"/>
        <v>885659400</v>
      </c>
    </row>
    <row r="114" spans="1:15" s="7" customFormat="1" ht="83.25" x14ac:dyDescent="0.95">
      <c r="A114" s="20"/>
      <c r="B114" s="72" t="s">
        <v>213</v>
      </c>
      <c r="C114" s="73"/>
      <c r="D114" s="47">
        <f t="shared" ref="D114:M114" si="8">D25+D48+D111+D112+D113</f>
        <v>880420700</v>
      </c>
      <c r="E114" s="47">
        <f t="shared" si="8"/>
        <v>255000000</v>
      </c>
      <c r="F114" s="47">
        <f t="shared" si="8"/>
        <v>66028000</v>
      </c>
      <c r="G114" s="47">
        <f t="shared" si="8"/>
        <v>59346000</v>
      </c>
      <c r="H114" s="47">
        <f t="shared" si="8"/>
        <v>6682000</v>
      </c>
      <c r="I114" s="47">
        <f t="shared" si="8"/>
        <v>34135000</v>
      </c>
      <c r="J114" s="47">
        <f t="shared" si="8"/>
        <v>20749500</v>
      </c>
      <c r="K114" s="47">
        <f t="shared" si="8"/>
        <v>90437800</v>
      </c>
      <c r="L114" s="47">
        <f t="shared" si="8"/>
        <v>5238700</v>
      </c>
      <c r="M114" s="47">
        <f t="shared" si="8"/>
        <v>60000000</v>
      </c>
      <c r="N114" s="47">
        <f>N25+N48+N111+N112+N113</f>
        <v>13100000</v>
      </c>
      <c r="O114" s="49">
        <f t="shared" si="4"/>
        <v>1425109700</v>
      </c>
    </row>
    <row r="115" spans="1:15" s="9" customFormat="1" ht="129" customHeight="1" x14ac:dyDescent="1.1000000000000001">
      <c r="D115" s="8"/>
      <c r="E115" s="8"/>
      <c r="L115" s="22" t="s">
        <v>224</v>
      </c>
      <c r="N115" s="19" t="s">
        <v>223</v>
      </c>
    </row>
    <row r="116" spans="1:15" ht="129" customHeight="1" x14ac:dyDescent="0.35">
      <c r="A116" s="10"/>
      <c r="B116" s="10"/>
      <c r="C116" s="10"/>
      <c r="D116" s="10"/>
      <c r="E116" s="10"/>
      <c r="F116" s="11"/>
      <c r="G116" s="11"/>
      <c r="H116" s="11"/>
      <c r="I116" s="11"/>
      <c r="J116" s="11"/>
      <c r="K116" s="11"/>
      <c r="L116" s="32"/>
      <c r="O116" s="12"/>
    </row>
    <row r="117" spans="1:15" x14ac:dyDescent="0.2">
      <c r="F117" s="11"/>
      <c r="G117" s="11"/>
      <c r="H117" s="11"/>
      <c r="I117" s="11"/>
      <c r="J117" s="11"/>
      <c r="K117" s="11"/>
      <c r="L117" s="32"/>
    </row>
    <row r="118" spans="1:15" x14ac:dyDescent="0.2">
      <c r="F118" s="11"/>
      <c r="G118" s="11"/>
      <c r="H118" s="11"/>
      <c r="I118" s="11"/>
      <c r="J118" s="11"/>
      <c r="K118" s="11"/>
      <c r="L118" s="32"/>
    </row>
    <row r="119" spans="1:15" x14ac:dyDescent="0.2">
      <c r="F119" s="11"/>
      <c r="G119" s="11"/>
      <c r="H119" s="11"/>
      <c r="I119" s="11"/>
      <c r="J119" s="11"/>
      <c r="K119" s="11"/>
      <c r="L119" s="32"/>
    </row>
    <row r="120" spans="1:15" x14ac:dyDescent="0.2">
      <c r="F120" s="11"/>
      <c r="G120" s="11"/>
      <c r="H120" s="11"/>
      <c r="I120" s="11"/>
      <c r="J120" s="11"/>
      <c r="K120" s="11"/>
      <c r="L120" s="32"/>
    </row>
    <row r="121" spans="1:15" x14ac:dyDescent="0.2">
      <c r="F121" s="11"/>
      <c r="G121" s="11"/>
      <c r="H121" s="11"/>
      <c r="I121" s="11"/>
      <c r="J121" s="11"/>
      <c r="K121" s="11"/>
      <c r="L121" s="32"/>
    </row>
    <row r="122" spans="1:15" x14ac:dyDescent="0.2">
      <c r="F122" s="11"/>
      <c r="G122" s="11"/>
      <c r="H122" s="11"/>
      <c r="I122" s="11"/>
      <c r="J122" s="11"/>
      <c r="K122" s="11"/>
      <c r="L122" s="32"/>
    </row>
    <row r="123" spans="1:15" x14ac:dyDescent="0.2">
      <c r="F123" s="11"/>
      <c r="G123" s="11"/>
      <c r="H123" s="11"/>
      <c r="I123" s="11"/>
      <c r="J123" s="11"/>
      <c r="K123" s="11"/>
      <c r="L123" s="32"/>
    </row>
    <row r="124" spans="1:15" x14ac:dyDescent="0.2">
      <c r="F124" s="11"/>
      <c r="G124" s="11"/>
      <c r="H124" s="11"/>
      <c r="I124" s="11"/>
      <c r="J124" s="11"/>
      <c r="K124" s="11"/>
      <c r="L124" s="32"/>
    </row>
    <row r="125" spans="1:15" x14ac:dyDescent="0.2">
      <c r="F125" s="11"/>
      <c r="G125" s="11"/>
      <c r="H125" s="11"/>
      <c r="I125" s="11"/>
      <c r="J125" s="11"/>
      <c r="K125" s="11"/>
      <c r="L125" s="32"/>
    </row>
    <row r="126" spans="1:15" x14ac:dyDescent="0.2">
      <c r="F126" s="11"/>
      <c r="G126" s="11"/>
      <c r="H126" s="11"/>
      <c r="I126" s="11"/>
      <c r="J126" s="11"/>
      <c r="K126" s="11"/>
      <c r="L126" s="32"/>
    </row>
    <row r="127" spans="1:15" ht="87.75" customHeight="1" x14ac:dyDescent="0.2">
      <c r="F127" s="11"/>
      <c r="G127" s="11"/>
      <c r="H127" s="11"/>
      <c r="I127" s="11"/>
      <c r="J127" s="11"/>
      <c r="K127" s="11"/>
      <c r="L127" s="32"/>
      <c r="O127" s="18"/>
    </row>
    <row r="128" spans="1:15" x14ac:dyDescent="0.2">
      <c r="F128" s="11"/>
      <c r="G128" s="11"/>
      <c r="H128" s="11"/>
      <c r="I128" s="11"/>
      <c r="J128" s="11"/>
      <c r="K128" s="11"/>
    </row>
    <row r="129" spans="6:15" x14ac:dyDescent="0.2">
      <c r="F129" s="11"/>
      <c r="G129" s="11"/>
      <c r="H129" s="11"/>
      <c r="I129" s="11"/>
      <c r="J129" s="11"/>
      <c r="K129" s="11"/>
    </row>
    <row r="130" spans="6:15" ht="78" customHeight="1" x14ac:dyDescent="1.1499999999999999">
      <c r="O130" s="23"/>
    </row>
  </sheetData>
  <sheetProtection selectLockedCells="1" selectUnlockedCells="1"/>
  <mergeCells count="123">
    <mergeCell ref="B98:C98"/>
    <mergeCell ref="B99:C99"/>
    <mergeCell ref="B100:C100"/>
    <mergeCell ref="B101:C101"/>
    <mergeCell ref="B103:C103"/>
    <mergeCell ref="B104:C104"/>
    <mergeCell ref="B92:C92"/>
    <mergeCell ref="B93:C93"/>
    <mergeCell ref="B94:C94"/>
    <mergeCell ref="B95:C95"/>
    <mergeCell ref="B96:C96"/>
    <mergeCell ref="B97:C97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10:C110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3:C73"/>
    <mergeCell ref="B74:C74"/>
    <mergeCell ref="B75:C75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4:C14"/>
    <mergeCell ref="B15:C15"/>
    <mergeCell ref="B16:C16"/>
    <mergeCell ref="B17:C17"/>
    <mergeCell ref="B18:C18"/>
    <mergeCell ref="G10:G11"/>
    <mergeCell ref="H10:H11"/>
    <mergeCell ref="F12:H12"/>
    <mergeCell ref="B25:C25"/>
    <mergeCell ref="M12:N12"/>
    <mergeCell ref="L9:L11"/>
    <mergeCell ref="M9:M11"/>
    <mergeCell ref="N9:N11"/>
    <mergeCell ref="F9:F11"/>
    <mergeCell ref="G9:H9"/>
    <mergeCell ref="I9:I11"/>
    <mergeCell ref="J9:J11"/>
    <mergeCell ref="B13:C13"/>
    <mergeCell ref="O6:O11"/>
    <mergeCell ref="D7:E8"/>
    <mergeCell ref="A6:A11"/>
    <mergeCell ref="B6:C11"/>
    <mergeCell ref="D9:D11"/>
    <mergeCell ref="E9:E11"/>
    <mergeCell ref="F8:K8"/>
    <mergeCell ref="F7:K7"/>
    <mergeCell ref="D6:K6"/>
    <mergeCell ref="L6:N6"/>
    <mergeCell ref="L7:N7"/>
    <mergeCell ref="K9:K11"/>
  </mergeCells>
  <printOptions horizontalCentered="1"/>
  <pageMargins left="0.6692913385826772" right="0.35433070866141736" top="0.43307086614173229" bottom="0.39370078740157483" header="0" footer="0"/>
  <pageSetup paperSize="9" scale="10" firstPageNumber="0" fitToWidth="0" fitToHeight="0" orientation="landscape" horizontalDpi="300" verticalDpi="300" r:id="rId1"/>
  <headerFooter differentFirst="1" alignWithMargins="0">
    <oddHeader>&amp;C&amp;"Times New Roman,обычный"&amp;54&amp;P</oddHeader>
  </headerFooter>
  <rowBreaks count="1" manualBreakCount="1">
    <brk id="62" max="14" man="1"/>
  </rowBreaks>
  <colBreaks count="1" manualBreakCount="1">
    <brk id="11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</vt:lpstr>
      <vt:lpstr>'Дод 5 '!Заголовки_для_печати</vt:lpstr>
      <vt:lpstr>'Дод 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2019-11-15T12:17:44Z</cp:lastPrinted>
  <dcterms:created xsi:type="dcterms:W3CDTF">2015-09-22T09:14:37Z</dcterms:created>
  <dcterms:modified xsi:type="dcterms:W3CDTF">2019-11-18T08:36:44Z</dcterms:modified>
</cp:coreProperties>
</file>