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activeTab="1"/>
  </bookViews>
  <sheets>
    <sheet name="З" sheetId="13" r:id="rId1"/>
    <sheet name="НА" sheetId="14" r:id="rId2"/>
  </sheets>
  <definedNames>
    <definedName name="_xlnm._FilterDatabase" localSheetId="0" hidden="1">З!$A$12:$D$30</definedName>
    <definedName name="_xlnm._FilterDatabase" localSheetId="1" hidden="1">НА!$A$4:$J$246</definedName>
    <definedName name="_xlnm.Print_Titles" localSheetId="0">З!$A:$C,З!$9:$11</definedName>
    <definedName name="_xlnm.Print_Titles" localSheetId="1">НА!$4:$8</definedName>
    <definedName name="_xlnm.Print_Area" localSheetId="0">З!$A$1:$D$32</definedName>
    <definedName name="_xlnm.Print_Area" localSheetId="1">НА!$A$1:$J$248</definedName>
  </definedNames>
  <calcPr calcId="145621"/>
</workbook>
</file>

<file path=xl/calcChain.xml><?xml version="1.0" encoding="utf-8"?>
<calcChain xmlns="http://schemas.openxmlformats.org/spreadsheetml/2006/main">
  <c r="E47" i="14" l="1"/>
  <c r="E14" i="14" s="1"/>
  <c r="E52" i="14" l="1"/>
  <c r="F69" i="14" l="1"/>
  <c r="G69" i="14"/>
  <c r="F88" i="14"/>
  <c r="G88" i="14"/>
  <c r="G54" i="14" l="1"/>
  <c r="F54" i="14"/>
  <c r="E104" i="14"/>
  <c r="F104" i="14"/>
  <c r="G104" i="14"/>
  <c r="E160" i="14"/>
  <c r="F160" i="14"/>
  <c r="G160" i="14"/>
  <c r="F51" i="14"/>
  <c r="F89" i="14" l="1"/>
  <c r="E89" i="14"/>
  <c r="E79" i="14" l="1"/>
  <c r="E12" i="14" l="1"/>
  <c r="E161" i="14" l="1"/>
  <c r="E243" i="14" l="1"/>
  <c r="E48" i="14"/>
  <c r="E50" i="14"/>
  <c r="D23" i="13" l="1"/>
  <c r="D26" i="13" l="1"/>
  <c r="D30" i="13" s="1"/>
  <c r="E81" i="14" l="1"/>
  <c r="E76" i="14"/>
  <c r="E73" i="14"/>
  <c r="E71" i="14" l="1"/>
  <c r="E72" i="14"/>
  <c r="E74" i="14"/>
  <c r="E75" i="14"/>
  <c r="E77" i="14"/>
  <c r="E78" i="14"/>
  <c r="E80" i="14"/>
  <c r="E82" i="14"/>
  <c r="E83" i="14"/>
  <c r="E84" i="14"/>
  <c r="E85" i="14"/>
  <c r="E86" i="14"/>
  <c r="E87" i="14"/>
  <c r="E70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56" i="14"/>
  <c r="D21" i="13" l="1"/>
  <c r="D19" i="13"/>
  <c r="D17" i="13"/>
  <c r="D15" i="13"/>
  <c r="D13" i="13"/>
  <c r="D29" i="13" l="1"/>
  <c r="E10" i="14"/>
  <c r="E69" i="14" l="1"/>
  <c r="E177" i="14"/>
  <c r="E88" i="14"/>
  <c r="E53" i="14" l="1"/>
  <c r="E163" i="14"/>
  <c r="E245" i="14" l="1"/>
  <c r="E244" i="14" s="1"/>
  <c r="D28" i="13" l="1"/>
</calcChain>
</file>

<file path=xl/sharedStrings.xml><?xml version="1.0" encoding="utf-8"?>
<sst xmlns="http://schemas.openxmlformats.org/spreadsheetml/2006/main" count="499" uniqueCount="232">
  <si>
    <t>04100000000</t>
  </si>
  <si>
    <t>Обласний бюджет</t>
  </si>
  <si>
    <t>Державний бюджет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</si>
  <si>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</si>
  <si>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</si>
  <si>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</si>
  <si>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</si>
  <si>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</si>
  <si>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</si>
  <si>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</si>
  <si>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</si>
  <si>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</si>
  <si>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</si>
  <si>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</si>
  <si>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</si>
  <si>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</si>
  <si>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</si>
  <si>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</si>
  <si>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</si>
  <si>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</si>
  <si>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</si>
  <si>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</si>
  <si>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</si>
  <si>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</si>
  <si>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</si>
  <si>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</si>
  <si>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04509000000</t>
  </si>
  <si>
    <t>04550000000</t>
  </si>
  <si>
    <t>04549000000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</si>
  <si>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</si>
  <si>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</si>
  <si>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</si>
  <si>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</si>
  <si>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</si>
  <si>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</si>
  <si>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</si>
  <si>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</si>
  <si>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</si>
  <si>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</si>
  <si>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</si>
  <si>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</si>
  <si>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</si>
  <si>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</si>
  <si>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</si>
  <si>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</si>
  <si>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</si>
  <si>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</si>
  <si>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04505000000</t>
  </si>
  <si>
    <t>04547000000</t>
  </si>
  <si>
    <t>04553000000</t>
  </si>
  <si>
    <t>04555000000</t>
  </si>
  <si>
    <t>04557000000</t>
  </si>
  <si>
    <t>04558000000</t>
  </si>
  <si>
    <t>04559000000</t>
  </si>
  <si>
    <t>Реверсна дотація</t>
  </si>
  <si>
    <t>04554000000</t>
  </si>
  <si>
    <t>04560000000</t>
  </si>
  <si>
    <t>04536000000</t>
  </si>
  <si>
    <t>Код бюджету</t>
  </si>
  <si>
    <t>(код бюджету)</t>
  </si>
  <si>
    <t>04561000000</t>
  </si>
  <si>
    <t>04562000000</t>
  </si>
  <si>
    <t>з них</t>
  </si>
  <si>
    <t>на інклюзивно-ресурсні центри</t>
  </si>
  <si>
    <t>на приватні школи</t>
  </si>
  <si>
    <t>Додаток 5</t>
  </si>
  <si>
    <t>на видатки розвитку</t>
  </si>
  <si>
    <t xml:space="preserve">до рішення обласної ради </t>
  </si>
  <si>
    <t>Бюджет Дубовиківської сільської територіальної громади</t>
  </si>
  <si>
    <t>04563000000</t>
  </si>
  <si>
    <t xml:space="preserve">Бюджет Глеюватської сільської територіальної громади </t>
  </si>
  <si>
    <t>04564000000</t>
  </si>
  <si>
    <t xml:space="preserve">Бюджет Затишнянської сільської територіальної громади </t>
  </si>
  <si>
    <t>04565000000</t>
  </si>
  <si>
    <t xml:space="preserve">Бюджет Магдалинівської селищної територіальної громади </t>
  </si>
  <si>
    <t>04566000000</t>
  </si>
  <si>
    <t xml:space="preserve">Бюджет Обухівської селищної територіальної громади </t>
  </si>
  <si>
    <t>04567000000</t>
  </si>
  <si>
    <t xml:space="preserve">Бюджет Чернеччинської сільської територіальної громади </t>
  </si>
  <si>
    <t>04568000000</t>
  </si>
  <si>
    <t xml:space="preserve">Бюджет Підгородненської міської територіальної громади </t>
  </si>
  <si>
    <t>04570000000</t>
  </si>
  <si>
    <t xml:space="preserve">Бюджет Черкаської селищної територіальної громади </t>
  </si>
  <si>
    <t>04571000000</t>
  </si>
  <si>
    <t xml:space="preserve">Бюджет Кам'янської міської територіальної громади </t>
  </si>
  <si>
    <t>04572000000</t>
  </si>
  <si>
    <t>Бюджет Брагинівської сільської територіальної громади</t>
  </si>
  <si>
    <t>04573000000</t>
  </si>
  <si>
    <t>Бюджет Верхівцівської міської територіальної громади</t>
  </si>
  <si>
    <t>04574000000</t>
  </si>
  <si>
    <t>Бюджет Вільногірської міської територіальної громади</t>
  </si>
  <si>
    <t>04575000000</t>
  </si>
  <si>
    <t>Бюджет Губиниської селищної територіальної громади</t>
  </si>
  <si>
    <t>04576000000</t>
  </si>
  <si>
    <t xml:space="preserve">Бюджет Дніпровської міської територіальної громади </t>
  </si>
  <si>
    <t>04577000000</t>
  </si>
  <si>
    <t>Бюджет Жовтоводської міської територіальної громади</t>
  </si>
  <si>
    <t>04578000000</t>
  </si>
  <si>
    <t>Бюджет Криворізької міської територіальної громади</t>
  </si>
  <si>
    <t>04579000000</t>
  </si>
  <si>
    <t>Бюджет Лозуватської сільської територіальної громади</t>
  </si>
  <si>
    <t>04580000000</t>
  </si>
  <si>
    <t>04581000000</t>
  </si>
  <si>
    <t>Бюджет Нікопольської міської територіальної громади</t>
  </si>
  <si>
    <t>04582000000</t>
  </si>
  <si>
    <t>Бюджет Новомосковської міської територіальної громади</t>
  </si>
  <si>
    <t>04583000000</t>
  </si>
  <si>
    <t>Бюджет Новопільської сільської територіальної громади</t>
  </si>
  <si>
    <t>04584000000</t>
  </si>
  <si>
    <t>Бюджет Павлоградської міської територіальної громади</t>
  </si>
  <si>
    <t>04585000000</t>
  </si>
  <si>
    <t>Бюджет Першотравенської міської територіальної громади</t>
  </si>
  <si>
    <t>04586000000</t>
  </si>
  <si>
    <t>Бюджет Петропавлівської селищної територіальної громади</t>
  </si>
  <si>
    <t>04587000000</t>
  </si>
  <si>
    <t>Бюджет Покровської сільської територіальної громади</t>
  </si>
  <si>
    <t>04588000000</t>
  </si>
  <si>
    <t>Бюджет П’ятихатської міської територіальної громади</t>
  </si>
  <si>
    <t>04589000000</t>
  </si>
  <si>
    <t>Бюджет Синельниківської міської територіальної громади</t>
  </si>
  <si>
    <t>04590000000</t>
  </si>
  <si>
    <t>04591000000</t>
  </si>
  <si>
    <t>Бюджет Тернівської міської територіальної громади</t>
  </si>
  <si>
    <t xml:space="preserve">Бюджет Марганецької міської територіальної громади </t>
  </si>
  <si>
    <t xml:space="preserve">Бюджет Покровської міської територіальної громади </t>
  </si>
  <si>
    <t>Бюджет Апостолівської міської територіальної громади</t>
  </si>
  <si>
    <t xml:space="preserve">Бюджет Богданівської сільської територіальної громади </t>
  </si>
  <si>
    <t xml:space="preserve">Бюджет Божедарівської селищної територіальної громади </t>
  </si>
  <si>
    <t xml:space="preserve">Бюджет Вербківської сільської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</si>
  <si>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</si>
  <si>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</si>
  <si>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</si>
  <si>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</si>
  <si>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Ляшківської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</si>
  <si>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</si>
  <si>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</si>
  <si>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</si>
  <si>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</si>
  <si>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Сурсько-Литовської сільської територіальної громади </t>
  </si>
  <si>
    <t xml:space="preserve">Бюджет Слобожанської селищної територіальної громади </t>
  </si>
  <si>
    <t xml:space="preserve">Бюджет Мирівської сільської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</si>
  <si>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</si>
  <si>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</si>
  <si>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</si>
  <si>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</si>
  <si>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</si>
  <si>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</si>
  <si>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Софіївської селищної 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</si>
  <si>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</si>
  <si>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</si>
  <si>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</si>
  <si>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Гречаноподівської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</si>
  <si>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</si>
  <si>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Новолатівської сільської територіальної громади </t>
  </si>
  <si>
    <t xml:space="preserve">Бюджет Новопавлівської сільської територіальної громади 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</si>
  <si>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</si>
  <si>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</si>
  <si>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Червоногригорівської селищної територіальної громади </t>
  </si>
  <si>
    <t xml:space="preserve">Бюджет Троїцької сільської територіальної громади </t>
  </si>
  <si>
    <t xml:space="preserve">Бюджет Петриківської селищної територіальної громади </t>
  </si>
  <si>
    <t xml:space="preserve">Бюджет Раївської сільської територіальної громади </t>
  </si>
  <si>
    <t xml:space="preserve">Бюджет Іларіонівської селищної територіальної громади </t>
  </si>
  <si>
    <t xml:space="preserve">Бюджет Славгородської селищної територіальної громади </t>
  </si>
  <si>
    <t xml:space="preserve">Бюджет Китайгородської сільської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</si>
  <si>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</si>
  <si>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</si>
  <si>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</si>
  <si>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Любимівської сільської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</si>
  <si>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</si>
  <si>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</si>
  <si>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</si>
  <si>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</si>
  <si>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</si>
  <si>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</si>
  <si>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</si>
  <si>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 xml:space="preserve">Бюджет Першотравневської сільської територіальної громади </t>
  </si>
  <si>
    <t xml:space="preserve">Бюджет Межиріцької сільської територіальної громади </t>
  </si>
  <si>
    <t xml:space="preserve">Бюджет Новоолександрівської сільської територіальної громади </t>
  </si>
  <si>
    <t>Разом по бюджетах  територіальних громад</t>
  </si>
  <si>
    <t>Усього</t>
  </si>
  <si>
    <t>загальний фонд</t>
  </si>
  <si>
    <t>спеціальний фонд</t>
  </si>
  <si>
    <t xml:space="preserve">Найменування трансферту /
Найменування бюджету – надавача міжбюджетного трансферту
                                                                                 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</si>
  <si>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</si>
  <si>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</si>
  <si>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</si>
  <si>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3719130</t>
  </si>
  <si>
    <t>0919270</t>
  </si>
  <si>
    <t>0619310</t>
  </si>
  <si>
    <t>0119770</t>
  </si>
  <si>
    <t>0819770</t>
  </si>
  <si>
    <t>УСЬОГО за розділами І,ІІ, у тому числі:</t>
  </si>
  <si>
    <t>Код Програмної класифікації видатків та кредитування місцевого бюджету / Код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</si>
  <si>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</si>
  <si>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</si>
  <si>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</si>
  <si>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</si>
  <si>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</si>
  <si>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</si>
  <si>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</si>
  <si>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</si>
  <si>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 xml:space="preserve"> І. Трансферти із загального фонду бюджету</t>
  </si>
  <si>
    <t>1. Показники міжбюджетних трансфертів з інших бюджетів</t>
  </si>
  <si>
    <t xml:space="preserve"> І. Трансферти до загального фонду бюджету</t>
  </si>
  <si>
    <t xml:space="preserve"> ІІ. Трансферти до спеціального фонду бюджету</t>
  </si>
  <si>
    <t>3719110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</si>
  <si>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</si>
  <si>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Разом по бюджетах міських територіальних громад з адміністративним центром у місті обласного значення </t>
  </si>
  <si>
    <t>Код Класифікації доходу бюджету /
Код бюджету</t>
  </si>
  <si>
    <t xml:space="preserve">Бюджет Миколаївської сільської територіальної громади (Синельниківський район) </t>
  </si>
  <si>
    <t>Бюджет Миколаївської сільської територіальної громади (Дніпровський район)</t>
  </si>
  <si>
    <t>Бюджет Верхньодніпровської міської територіальної громади</t>
  </si>
  <si>
    <t xml:space="preserve">Бюджет Лозуватської сільської територіальної громади </t>
  </si>
  <si>
    <t>Бюджет Покровської селищної територіальної громади</t>
  </si>
  <si>
    <t>3719150</t>
  </si>
  <si>
    <t xml:space="preserve">Інші дотації з місцевого бюджету </t>
  </si>
  <si>
    <t>Міжбюджетні трансферти на 2022 рік</t>
  </si>
  <si>
    <t>Субвенція з обласного бюджету бюджетам територіальних громад на виконання доручень виборців депутатами обласної ради у 2022 році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</si>
  <si>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</si>
  <si>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</si>
  <si>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</si>
  <si>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</si>
  <si>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0819210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</si>
  <si>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</si>
  <si>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(грн)</t>
  </si>
  <si>
    <t>УСЬОГО за розділом І, у тому числі:</t>
  </si>
  <si>
    <t xml:space="preserve">Бюджет Верхівцівської міської територіальної громади  </t>
  </si>
  <si>
    <t>04522000000</t>
  </si>
  <si>
    <t xml:space="preserve">Бюджет Кам’янської міської територіальної громади </t>
  </si>
  <si>
    <t>Бюджет Слов’янської сільської територіальної громади</t>
  </si>
  <si>
    <t xml:space="preserve">                                    Г. ГУФМАН</t>
  </si>
  <si>
    <t xml:space="preserve">                   Перший заступник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</si>
</sst>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49" fontId="2" fillId="2" borderId="1" xfId="0" applyNumberFormat="1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/>
    <xf numFmtId="4" fontId="7" fillId="2" borderId="0" xfId="0" applyNumberFormat="1" applyFont="1" applyFill="1" applyBorder="1" applyAlignment="1"/>
    <xf numFmtId="0" fontId="7" fillId="2" borderId="0" xfId="0" applyFont="1" applyFill="1" applyAlignment="1">
      <alignment horizontal="center"/>
    </xf>
    <xf numFmtId="0" fontId="9" fillId="2" borderId="0" xfId="0" applyFont="1" applyFill="1" applyBorder="1"/>
    <xf numFmtId="49" fontId="2" fillId="2" borderId="2" xfId="0" applyNumberFormat="1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4" fontId="3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12" fillId="2" borderId="0" xfId="0" applyFont="1" applyFill="1"/>
    <xf numFmtId="0" fontId="6" fillId="2" borderId="0" xfId="0" applyFont="1" applyFill="1" applyBorder="1"/>
    <xf numFmtId="0" fontId="9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left" wrapText="1"/>
    </xf>
    <xf numFmtId="3" fontId="11" fillId="2" borderId="0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</cellXfs>
  <cellStyles count="5">
    <cellStyle name="Normal_Доходи" xfId="1"/>
    <cellStyle name="Обычный" xfId="0" builtinId="0"/>
    <cellStyle name="Обычный 2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00FF99"/>
      <color rgb="FFFF33CC"/>
      <color rgb="FF00B0F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view="pageBreakPreview" zoomScale="60" zoomScaleNormal="25" workbookViewId="0">
      <pane xSplit="3" ySplit="11" topLeftCell="D21" activePane="bottomRight" state="frozen"/>
      <selection activeCell="E266" sqref="E266"/>
      <selection pane="topRight" activeCell="E266" sqref="E266"/>
      <selection pane="bottomLeft" activeCell="E266" sqref="E266"/>
      <selection pane="bottomRight" activeCell="A26" sqref="A26"/>
    </sheetView>
  </sheetViews>
  <sheetFormatPr defaultColWidth="9.109375" defaultRowHeight="18" x14ac:dyDescent="0.35"/>
  <cols>
    <col min="1" max="1" width="22.44140625" style="3" customWidth="1"/>
    <col min="2" max="2" width="132" style="3" customWidth="1"/>
    <col min="3" max="3" width="27.109375" style="3" customWidth="1"/>
    <col min="4" max="4" width="30.109375" style="3" customWidth="1"/>
    <col min="5" max="16384" width="9.109375" style="3"/>
  </cols>
  <sheetData>
    <row r="1" spans="1:4" x14ac:dyDescent="0.35">
      <c r="D1" s="4" t="s">
        <v>65</v>
      </c>
    </row>
    <row r="2" spans="1:4" x14ac:dyDescent="0.35">
      <c r="D2" s="4" t="s">
        <v>67</v>
      </c>
    </row>
    <row r="4" spans="1:4" ht="27.75" customHeight="1" x14ac:dyDescent="0.35">
      <c r="A4" s="60" t="s">
        <v>216</v>
      </c>
      <c r="B4" s="60"/>
      <c r="C4" s="60"/>
      <c r="D4" s="60"/>
    </row>
    <row r="5" spans="1:4" ht="33" customHeight="1" x14ac:dyDescent="0.35">
      <c r="B5" s="63" t="s">
        <v>0</v>
      </c>
      <c r="C5" s="63"/>
    </row>
    <row r="6" spans="1:4" x14ac:dyDescent="0.35">
      <c r="B6" s="64" t="s">
        <v>59</v>
      </c>
      <c r="C6" s="64"/>
    </row>
    <row r="7" spans="1:4" x14ac:dyDescent="0.35">
      <c r="A7" s="61" t="s">
        <v>202</v>
      </c>
      <c r="B7" s="61"/>
      <c r="C7" s="61"/>
      <c r="D7" s="61"/>
    </row>
    <row r="8" spans="1:4" ht="124.2" customHeight="1" x14ac:dyDescent="0.35">
      <c r="A8" s="23"/>
      <c r="B8" s="23"/>
      <c r="C8" s="23"/>
      <c r="D8" s="53" t="s">
        <v>224</v>
      </c>
    </row>
    <row r="9" spans="1:4" s="2" customFormat="1" x14ac:dyDescent="0.35">
      <c r="A9" s="62" t="s">
        <v>208</v>
      </c>
      <c r="B9" s="62" t="s">
        <v>182</v>
      </c>
      <c r="C9" s="62"/>
      <c r="D9" s="62" t="s">
        <v>179</v>
      </c>
    </row>
    <row r="10" spans="1:4" s="2" customFormat="1" x14ac:dyDescent="0.35">
      <c r="A10" s="62"/>
      <c r="B10" s="62"/>
      <c r="C10" s="62"/>
      <c r="D10" s="62"/>
    </row>
    <row r="11" spans="1:4" s="2" customFormat="1" ht="41.25" customHeight="1" x14ac:dyDescent="0.35">
      <c r="A11" s="62"/>
      <c r="B11" s="62"/>
      <c r="C11" s="62"/>
      <c r="D11" s="62"/>
    </row>
    <row r="12" spans="1:4" s="5" customFormat="1" ht="39.9" customHeight="1" x14ac:dyDescent="0.35">
      <c r="A12" s="54" t="s">
        <v>203</v>
      </c>
      <c r="B12" s="55"/>
      <c r="C12" s="55"/>
      <c r="D12" s="56"/>
    </row>
    <row r="13" spans="1:4" s="5" customFormat="1" ht="44.4" customHeight="1" x14ac:dyDescent="0.35">
      <c r="A13" s="19">
        <v>41020200</v>
      </c>
      <c r="B13" s="57" t="s">
        <v>218</v>
      </c>
      <c r="C13" s="58"/>
      <c r="D13" s="30">
        <f>D14</f>
        <v>187414000</v>
      </c>
    </row>
    <row r="14" spans="1:4" s="5" customFormat="1" ht="33" customHeight="1" x14ac:dyDescent="0.35">
      <c r="A14" s="20">
        <v>99000000000</v>
      </c>
      <c r="B14" s="20" t="s">
        <v>2</v>
      </c>
      <c r="C14" s="24"/>
      <c r="D14" s="31">
        <v>187414000</v>
      </c>
    </row>
    <row r="15" spans="1:4" s="5" customFormat="1" ht="43.8" customHeight="1" x14ac:dyDescent="0.35">
      <c r="A15" s="19">
        <v>41033000</v>
      </c>
      <c r="B15" s="59" t="s">
        <v>219</v>
      </c>
      <c r="C15" s="59"/>
      <c r="D15" s="30">
        <f>D16</f>
        <v>180772700</v>
      </c>
    </row>
    <row r="16" spans="1:4" s="5" customFormat="1" ht="33" customHeight="1" x14ac:dyDescent="0.35">
      <c r="A16" s="20">
        <v>99000000000</v>
      </c>
      <c r="B16" s="20" t="s">
        <v>2</v>
      </c>
      <c r="C16" s="24"/>
      <c r="D16" s="31">
        <v>180772700</v>
      </c>
    </row>
    <row r="17" spans="1:4" s="5" customFormat="1" ht="27.75" customHeight="1" x14ac:dyDescent="0.35">
      <c r="A17" s="19">
        <v>41033900</v>
      </c>
      <c r="B17" s="19" t="s">
        <v>196</v>
      </c>
      <c r="C17" s="24"/>
      <c r="D17" s="30">
        <f>D18</f>
        <v>786213300</v>
      </c>
    </row>
    <row r="18" spans="1:4" s="5" customFormat="1" ht="33" customHeight="1" x14ac:dyDescent="0.35">
      <c r="A18" s="20">
        <v>99000000000</v>
      </c>
      <c r="B18" s="20" t="s">
        <v>2</v>
      </c>
      <c r="C18" s="24"/>
      <c r="D18" s="31">
        <v>786213300</v>
      </c>
    </row>
    <row r="19" spans="1:4" s="5" customFormat="1" ht="66.75" customHeight="1" x14ac:dyDescent="0.35">
      <c r="A19" s="19">
        <v>41034400</v>
      </c>
      <c r="B19" s="57" t="s">
        <v>197</v>
      </c>
      <c r="C19" s="58"/>
      <c r="D19" s="30">
        <f>D20</f>
        <v>101864600</v>
      </c>
    </row>
    <row r="20" spans="1:4" s="5" customFormat="1" ht="33" customHeight="1" x14ac:dyDescent="0.35">
      <c r="A20" s="20">
        <v>99000000000</v>
      </c>
      <c r="B20" s="20" t="s">
        <v>2</v>
      </c>
      <c r="C20" s="24"/>
      <c r="D20" s="31">
        <v>101864600</v>
      </c>
    </row>
    <row r="21" spans="1:4" s="5" customFormat="1" ht="42.75" customHeight="1" x14ac:dyDescent="0.35">
      <c r="A21" s="19">
        <v>41035400</v>
      </c>
      <c r="B21" s="57" t="s">
        <v>198</v>
      </c>
      <c r="C21" s="58"/>
      <c r="D21" s="30">
        <f>D22</f>
        <v>32899600</v>
      </c>
    </row>
    <row r="22" spans="1:4" s="5" customFormat="1" ht="33" customHeight="1" x14ac:dyDescent="0.35">
      <c r="A22" s="20">
        <v>99000000000</v>
      </c>
      <c r="B22" s="20" t="s">
        <v>2</v>
      </c>
      <c r="C22" s="24"/>
      <c r="D22" s="31">
        <v>32899600</v>
      </c>
    </row>
    <row r="23" spans="1:4" s="5" customFormat="1" ht="47.4" customHeight="1" x14ac:dyDescent="0.35">
      <c r="A23" s="19">
        <v>41035600</v>
      </c>
      <c r="B23" s="57" t="s">
        <v>221</v>
      </c>
      <c r="C23" s="58"/>
      <c r="D23" s="30">
        <f>D24</f>
        <v>11859000</v>
      </c>
    </row>
    <row r="24" spans="1:4" s="5" customFormat="1" ht="33" customHeight="1" x14ac:dyDescent="0.35">
      <c r="A24" s="20">
        <v>99000000000</v>
      </c>
      <c r="B24" s="20" t="s">
        <v>2</v>
      </c>
      <c r="C24" s="24"/>
      <c r="D24" s="31">
        <v>11859000</v>
      </c>
    </row>
    <row r="25" spans="1:4" s="2" customFormat="1" ht="39.9" customHeight="1" x14ac:dyDescent="0.35">
      <c r="A25" s="65" t="s">
        <v>204</v>
      </c>
      <c r="B25" s="65"/>
      <c r="C25" s="65"/>
      <c r="D25" s="65"/>
    </row>
    <row r="26" spans="1:4" s="21" customFormat="1" ht="58.5" customHeight="1" x14ac:dyDescent="0.35">
      <c r="A26" s="22">
        <v>41037300</v>
      </c>
      <c r="B26" s="59" t="s">
        <v>199</v>
      </c>
      <c r="C26" s="59"/>
      <c r="D26" s="30">
        <f>D27</f>
        <v>1113767000</v>
      </c>
    </row>
    <row r="27" spans="1:4" s="5" customFormat="1" ht="33" customHeight="1" x14ac:dyDescent="0.35">
      <c r="A27" s="29">
        <v>99000000000</v>
      </c>
      <c r="B27" s="29" t="s">
        <v>2</v>
      </c>
      <c r="C27" s="28"/>
      <c r="D27" s="31">
        <v>1113767000</v>
      </c>
    </row>
    <row r="28" spans="1:4" s="6" customFormat="1" ht="27.6" customHeight="1" x14ac:dyDescent="0.3">
      <c r="A28" s="51"/>
      <c r="B28" s="67" t="s">
        <v>191</v>
      </c>
      <c r="C28" s="68"/>
      <c r="D28" s="32">
        <f>D29+D30</f>
        <v>2414790200</v>
      </c>
    </row>
    <row r="29" spans="1:4" s="6" customFormat="1" ht="26.4" customHeight="1" x14ac:dyDescent="0.3">
      <c r="A29" s="51"/>
      <c r="B29" s="66" t="s">
        <v>180</v>
      </c>
      <c r="C29" s="66"/>
      <c r="D29" s="32">
        <f>D13+D15+D17+D19+D21+D23</f>
        <v>1301023200</v>
      </c>
    </row>
    <row r="30" spans="1:4" s="6" customFormat="1" ht="25.2" customHeight="1" x14ac:dyDescent="0.3">
      <c r="A30" s="51"/>
      <c r="B30" s="66" t="s">
        <v>181</v>
      </c>
      <c r="C30" s="66"/>
      <c r="D30" s="32">
        <f>D26</f>
        <v>1113767000</v>
      </c>
    </row>
  </sheetData>
  <sheetProtection selectLockedCells="1" selectUnlockedCells="1"/>
  <mergeCells count="18">
    <mergeCell ref="B23:C23"/>
    <mergeCell ref="A25:D25"/>
    <mergeCell ref="B30:C30"/>
    <mergeCell ref="B29:C29"/>
    <mergeCell ref="B28:C28"/>
    <mergeCell ref="B26:C26"/>
    <mergeCell ref="A4:D4"/>
    <mergeCell ref="A7:D7"/>
    <mergeCell ref="D9:D11"/>
    <mergeCell ref="B5:C5"/>
    <mergeCell ref="B6:C6"/>
    <mergeCell ref="A9:A11"/>
    <mergeCell ref="B9:C11"/>
    <mergeCell ref="A12:D12"/>
    <mergeCell ref="B13:C13"/>
    <mergeCell ref="B19:C19"/>
    <mergeCell ref="B21:C21"/>
    <mergeCell ref="B15:C15"/>
  </mergeCells>
  <printOptions horizontalCentered="1"/>
  <pageMargins left="0.59055118110236227" right="0.59055118110236227" top="0.59055118110236227" bottom="0.59055118110236227" header="0" footer="0"/>
  <pageSetup paperSize="9" scale="43" firstPageNumber="0" fitToWidth="0" fitToHeight="0" orientation="portrait" horizontalDpi="300" verticalDpi="300" r:id="rId1"/>
  <headerFooter differentFirst="1"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showZeros="0" tabSelected="1" view="pageBreakPreview" topLeftCell="A239" zoomScale="70" zoomScaleNormal="50" zoomScaleSheetLayoutView="70" workbookViewId="0">
      <selection activeCell="A248" sqref="A248:C248"/>
    </sheetView>
  </sheetViews>
  <sheetFormatPr defaultColWidth="9.109375" defaultRowHeight="18" x14ac:dyDescent="0.35"/>
  <cols>
    <col min="1" max="1" width="21.33203125" style="8" customWidth="1"/>
    <col min="2" max="2" width="21.109375" style="9" customWidth="1"/>
    <col min="3" max="3" width="65" style="8" customWidth="1"/>
    <col min="4" max="4" width="37.6640625" style="8" customWidth="1"/>
    <col min="5" max="5" width="33.6640625" style="10" customWidth="1"/>
    <col min="6" max="6" width="34.88671875" style="10" customWidth="1"/>
    <col min="7" max="7" width="48.109375" style="10" customWidth="1"/>
    <col min="8" max="9" width="23" style="10" customWidth="1"/>
    <col min="10" max="10" width="16.109375" style="10" customWidth="1"/>
    <col min="11" max="16384" width="9.109375" style="8"/>
  </cols>
  <sheetData>
    <row r="1" spans="1:10" x14ac:dyDescent="0.35">
      <c r="F1" s="113"/>
      <c r="G1" s="113"/>
      <c r="H1" s="113"/>
      <c r="I1" s="113"/>
      <c r="J1" s="113"/>
    </row>
    <row r="2" spans="1:10" ht="22.8" x14ac:dyDescent="0.35">
      <c r="A2" s="114" t="s">
        <v>183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35">
      <c r="E3" s="26"/>
      <c r="F3" s="26"/>
      <c r="G3" s="26"/>
      <c r="H3" s="26"/>
      <c r="I3" s="26"/>
      <c r="J3" s="26" t="s">
        <v>224</v>
      </c>
    </row>
    <row r="4" spans="1:10" x14ac:dyDescent="0.35">
      <c r="A4" s="115" t="s">
        <v>192</v>
      </c>
      <c r="B4" s="115" t="s">
        <v>184</v>
      </c>
      <c r="C4" s="115" t="s">
        <v>185</v>
      </c>
      <c r="D4" s="115"/>
      <c r="E4" s="111" t="s">
        <v>179</v>
      </c>
      <c r="F4" s="111" t="s">
        <v>62</v>
      </c>
      <c r="G4" s="111"/>
      <c r="H4" s="111"/>
      <c r="I4" s="111"/>
      <c r="J4" s="111"/>
    </row>
    <row r="5" spans="1:10" ht="18.75" customHeight="1" x14ac:dyDescent="0.35">
      <c r="A5" s="115" t="s">
        <v>58</v>
      </c>
      <c r="B5" s="115"/>
      <c r="C5" s="115"/>
      <c r="D5" s="115"/>
      <c r="E5" s="111"/>
      <c r="F5" s="111"/>
      <c r="G5" s="111"/>
      <c r="H5" s="111"/>
      <c r="I5" s="111"/>
      <c r="J5" s="111"/>
    </row>
    <row r="6" spans="1:10" ht="18.75" customHeight="1" x14ac:dyDescent="0.35">
      <c r="A6" s="115"/>
      <c r="B6" s="115"/>
      <c r="C6" s="115"/>
      <c r="D6" s="115"/>
      <c r="E6" s="111"/>
      <c r="F6" s="111"/>
      <c r="G6" s="111"/>
      <c r="H6" s="111"/>
      <c r="I6" s="111"/>
      <c r="J6" s="111"/>
    </row>
    <row r="7" spans="1:10" ht="66" customHeight="1" x14ac:dyDescent="0.35">
      <c r="A7" s="115"/>
      <c r="B7" s="115"/>
      <c r="C7" s="115"/>
      <c r="D7" s="115"/>
      <c r="E7" s="111"/>
      <c r="F7" s="111"/>
      <c r="G7" s="111"/>
      <c r="H7" s="111"/>
      <c r="I7" s="111"/>
      <c r="J7" s="111"/>
    </row>
    <row r="8" spans="1:10" ht="5.25" customHeight="1" x14ac:dyDescent="0.35">
      <c r="A8" s="115"/>
      <c r="B8" s="115"/>
      <c r="C8" s="115"/>
      <c r="D8" s="115"/>
      <c r="E8" s="111"/>
      <c r="F8" s="111"/>
      <c r="G8" s="111"/>
      <c r="H8" s="111"/>
      <c r="I8" s="111"/>
      <c r="J8" s="111"/>
    </row>
    <row r="9" spans="1:10" ht="24" customHeight="1" x14ac:dyDescent="0.35">
      <c r="A9" s="92" t="s">
        <v>201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29.25" customHeight="1" x14ac:dyDescent="0.35">
      <c r="A10" s="44" t="s">
        <v>205</v>
      </c>
      <c r="B10" s="48">
        <v>9110</v>
      </c>
      <c r="C10" s="79" t="s">
        <v>54</v>
      </c>
      <c r="D10" s="79"/>
      <c r="E10" s="33">
        <f>E11</f>
        <v>773827900</v>
      </c>
      <c r="F10" s="97"/>
      <c r="G10" s="97"/>
      <c r="H10" s="97"/>
      <c r="I10" s="97"/>
      <c r="J10" s="97"/>
    </row>
    <row r="11" spans="1:10" ht="33" customHeight="1" x14ac:dyDescent="0.35">
      <c r="A11" s="43">
        <v>99000000000</v>
      </c>
      <c r="B11" s="47"/>
      <c r="C11" s="84" t="s">
        <v>2</v>
      </c>
      <c r="D11" s="84"/>
      <c r="E11" s="34">
        <v>773827900</v>
      </c>
      <c r="F11" s="70"/>
      <c r="G11" s="70"/>
      <c r="H11" s="70"/>
      <c r="I11" s="70"/>
      <c r="J11" s="70"/>
    </row>
    <row r="12" spans="1:10" ht="33.75" customHeight="1" x14ac:dyDescent="0.35">
      <c r="A12" s="46" t="s">
        <v>214</v>
      </c>
      <c r="B12" s="48">
        <v>9150</v>
      </c>
      <c r="C12" s="116" t="s">
        <v>215</v>
      </c>
      <c r="D12" s="117"/>
      <c r="E12" s="33">
        <f>E13</f>
        <v>60000000</v>
      </c>
      <c r="F12" s="70"/>
      <c r="G12" s="70"/>
      <c r="H12" s="70"/>
      <c r="I12" s="70"/>
      <c r="J12" s="70"/>
    </row>
    <row r="13" spans="1:10" s="13" customFormat="1" ht="33" customHeight="1" x14ac:dyDescent="0.3">
      <c r="A13" s="44" t="s">
        <v>0</v>
      </c>
      <c r="B13" s="46"/>
      <c r="C13" s="79" t="s">
        <v>1</v>
      </c>
      <c r="D13" s="79"/>
      <c r="E13" s="33">
        <v>60000000</v>
      </c>
      <c r="F13" s="70"/>
      <c r="G13" s="70"/>
      <c r="H13" s="70"/>
      <c r="I13" s="70"/>
      <c r="J13" s="70"/>
    </row>
    <row r="14" spans="1:10" ht="61.5" customHeight="1" x14ac:dyDescent="0.35">
      <c r="A14" s="49" t="s">
        <v>186</v>
      </c>
      <c r="B14" s="50">
        <v>9130</v>
      </c>
      <c r="C14" s="79" t="s">
        <v>220</v>
      </c>
      <c r="D14" s="79"/>
      <c r="E14" s="33">
        <f>E47</f>
        <v>50000000</v>
      </c>
      <c r="F14" s="97"/>
      <c r="G14" s="97"/>
      <c r="H14" s="97"/>
      <c r="I14" s="97"/>
      <c r="J14" s="97"/>
    </row>
    <row r="15" spans="1:10" ht="33" customHeight="1" x14ac:dyDescent="0.35">
      <c r="A15" s="52" t="s">
        <v>85</v>
      </c>
      <c r="B15" s="50"/>
      <c r="C15" s="74" t="s">
        <v>86</v>
      </c>
      <c r="D15" s="75"/>
      <c r="E15" s="34">
        <v>420700</v>
      </c>
      <c r="F15" s="70"/>
      <c r="G15" s="70"/>
      <c r="H15" s="70"/>
      <c r="I15" s="70"/>
      <c r="J15" s="70"/>
    </row>
    <row r="16" spans="1:10" ht="33" customHeight="1" x14ac:dyDescent="0.35">
      <c r="A16" s="52" t="s">
        <v>17</v>
      </c>
      <c r="B16" s="50"/>
      <c r="C16" s="74" t="s">
        <v>141</v>
      </c>
      <c r="D16" s="75"/>
      <c r="E16" s="34">
        <v>3847500</v>
      </c>
      <c r="F16" s="70"/>
      <c r="G16" s="70"/>
      <c r="H16" s="70"/>
      <c r="I16" s="70"/>
      <c r="J16" s="70"/>
    </row>
    <row r="17" spans="1:10" ht="33" customHeight="1" x14ac:dyDescent="0.35">
      <c r="A17" s="52" t="s">
        <v>21</v>
      </c>
      <c r="B17" s="50"/>
      <c r="C17" s="74" t="s">
        <v>150</v>
      </c>
      <c r="D17" s="75"/>
      <c r="E17" s="34">
        <v>239500</v>
      </c>
      <c r="F17" s="70"/>
      <c r="G17" s="70"/>
      <c r="H17" s="70"/>
      <c r="I17" s="70"/>
      <c r="J17" s="70"/>
    </row>
    <row r="18" spans="1:10" ht="33" customHeight="1" x14ac:dyDescent="0.35">
      <c r="A18" s="52" t="s">
        <v>87</v>
      </c>
      <c r="B18" s="50"/>
      <c r="C18" s="74" t="s">
        <v>226</v>
      </c>
      <c r="D18" s="75"/>
      <c r="E18" s="34">
        <v>2688100</v>
      </c>
      <c r="F18" s="70"/>
      <c r="G18" s="70"/>
      <c r="H18" s="70"/>
      <c r="I18" s="70"/>
      <c r="J18" s="70"/>
    </row>
    <row r="19" spans="1:10" ht="33" customHeight="1" x14ac:dyDescent="0.35">
      <c r="A19" s="52" t="s">
        <v>57</v>
      </c>
      <c r="B19" s="50"/>
      <c r="C19" s="74" t="s">
        <v>155</v>
      </c>
      <c r="D19" s="75"/>
      <c r="E19" s="34">
        <v>4203000</v>
      </c>
      <c r="F19" s="70"/>
      <c r="G19" s="70"/>
      <c r="H19" s="70"/>
      <c r="I19" s="70"/>
      <c r="J19" s="70"/>
    </row>
    <row r="20" spans="1:10" ht="33" customHeight="1" x14ac:dyDescent="0.35">
      <c r="A20" s="52" t="s">
        <v>40</v>
      </c>
      <c r="B20" s="50"/>
      <c r="C20" s="74" t="s">
        <v>142</v>
      </c>
      <c r="D20" s="75"/>
      <c r="E20" s="34">
        <v>656700</v>
      </c>
      <c r="F20" s="70"/>
      <c r="G20" s="70"/>
      <c r="H20" s="70"/>
      <c r="I20" s="70"/>
      <c r="J20" s="70"/>
    </row>
    <row r="21" spans="1:10" ht="33" customHeight="1" x14ac:dyDescent="0.35">
      <c r="A21" s="52" t="s">
        <v>8</v>
      </c>
      <c r="B21" s="50"/>
      <c r="C21" s="74" t="s">
        <v>132</v>
      </c>
      <c r="D21" s="75"/>
      <c r="E21" s="34">
        <v>714800</v>
      </c>
      <c r="F21" s="70"/>
      <c r="G21" s="70"/>
      <c r="H21" s="70"/>
      <c r="I21" s="70"/>
      <c r="J21" s="70"/>
    </row>
    <row r="22" spans="1:10" ht="33" customHeight="1" x14ac:dyDescent="0.35">
      <c r="A22" s="52" t="s">
        <v>31</v>
      </c>
      <c r="B22" s="50"/>
      <c r="C22" s="74" t="s">
        <v>68</v>
      </c>
      <c r="D22" s="75"/>
      <c r="E22" s="34">
        <v>660500</v>
      </c>
      <c r="F22" s="70"/>
      <c r="G22" s="70"/>
      <c r="H22" s="70"/>
      <c r="I22" s="70"/>
      <c r="J22" s="70"/>
    </row>
    <row r="23" spans="1:10" ht="33" customHeight="1" x14ac:dyDescent="0.35">
      <c r="A23" s="52" t="s">
        <v>7</v>
      </c>
      <c r="B23" s="50"/>
      <c r="C23" s="74" t="s">
        <v>131</v>
      </c>
      <c r="D23" s="75"/>
      <c r="E23" s="34">
        <v>2684500</v>
      </c>
      <c r="F23" s="70"/>
      <c r="G23" s="70"/>
      <c r="H23" s="70"/>
      <c r="I23" s="70"/>
      <c r="J23" s="70"/>
    </row>
    <row r="24" spans="1:10" ht="33" customHeight="1" x14ac:dyDescent="0.35">
      <c r="A24" s="52" t="s">
        <v>48</v>
      </c>
      <c r="B24" s="50"/>
      <c r="C24" s="74" t="s">
        <v>161</v>
      </c>
      <c r="D24" s="75"/>
      <c r="E24" s="34">
        <v>2539500</v>
      </c>
      <c r="F24" s="70"/>
      <c r="G24" s="70"/>
      <c r="H24" s="70"/>
      <c r="I24" s="70"/>
      <c r="J24" s="70"/>
    </row>
    <row r="25" spans="1:10" ht="33" customHeight="1" x14ac:dyDescent="0.35">
      <c r="A25" s="52" t="s">
        <v>28</v>
      </c>
      <c r="B25" s="50"/>
      <c r="C25" s="74" t="s">
        <v>163</v>
      </c>
      <c r="D25" s="75"/>
      <c r="E25" s="34">
        <v>252500</v>
      </c>
      <c r="F25" s="70"/>
      <c r="G25" s="70"/>
      <c r="H25" s="70"/>
      <c r="I25" s="70"/>
      <c r="J25" s="70"/>
    </row>
    <row r="26" spans="1:10" ht="33" customHeight="1" x14ac:dyDescent="0.35">
      <c r="A26" s="52" t="s">
        <v>18</v>
      </c>
      <c r="B26" s="50"/>
      <c r="C26" s="74" t="s">
        <v>143</v>
      </c>
      <c r="D26" s="75"/>
      <c r="E26" s="34">
        <v>3657700</v>
      </c>
      <c r="F26" s="70"/>
      <c r="G26" s="70"/>
      <c r="H26" s="70"/>
      <c r="I26" s="70"/>
      <c r="J26" s="70"/>
    </row>
    <row r="27" spans="1:10" ht="33" customHeight="1" x14ac:dyDescent="0.35">
      <c r="A27" s="52" t="s">
        <v>227</v>
      </c>
      <c r="B27" s="50"/>
      <c r="C27" s="74" t="s">
        <v>144</v>
      </c>
      <c r="D27" s="75"/>
      <c r="E27" s="34">
        <v>360900</v>
      </c>
      <c r="F27" s="70"/>
      <c r="G27" s="70"/>
      <c r="H27" s="70"/>
      <c r="I27" s="70"/>
      <c r="J27" s="70"/>
    </row>
    <row r="28" spans="1:10" ht="33" customHeight="1" x14ac:dyDescent="0.35">
      <c r="A28" s="52" t="s">
        <v>9</v>
      </c>
      <c r="B28" s="50"/>
      <c r="C28" s="74" t="s">
        <v>133</v>
      </c>
      <c r="D28" s="75"/>
      <c r="E28" s="34">
        <v>260400</v>
      </c>
      <c r="F28" s="70"/>
      <c r="G28" s="70"/>
      <c r="H28" s="70"/>
      <c r="I28" s="70"/>
      <c r="J28" s="70"/>
    </row>
    <row r="29" spans="1:10" ht="33" customHeight="1" x14ac:dyDescent="0.35">
      <c r="A29" s="52" t="s">
        <v>23</v>
      </c>
      <c r="B29" s="50"/>
      <c r="C29" s="74" t="s">
        <v>152</v>
      </c>
      <c r="D29" s="75"/>
      <c r="E29" s="34">
        <v>647400</v>
      </c>
      <c r="F29" s="70"/>
      <c r="G29" s="70"/>
      <c r="H29" s="70"/>
      <c r="I29" s="70"/>
      <c r="J29" s="70"/>
    </row>
    <row r="30" spans="1:10" ht="33" customHeight="1" x14ac:dyDescent="0.35">
      <c r="A30" s="52" t="s">
        <v>29</v>
      </c>
      <c r="B30" s="50"/>
      <c r="C30" s="74" t="s">
        <v>156</v>
      </c>
      <c r="D30" s="75"/>
      <c r="E30" s="34">
        <v>2806000</v>
      </c>
      <c r="F30" s="70"/>
      <c r="G30" s="70"/>
      <c r="H30" s="70"/>
      <c r="I30" s="70"/>
      <c r="J30" s="70"/>
    </row>
    <row r="31" spans="1:10" ht="33" customHeight="1" x14ac:dyDescent="0.35">
      <c r="A31" s="52" t="s">
        <v>30</v>
      </c>
      <c r="B31" s="50"/>
      <c r="C31" s="74" t="s">
        <v>176</v>
      </c>
      <c r="D31" s="75"/>
      <c r="E31" s="34">
        <v>626200</v>
      </c>
      <c r="F31" s="70"/>
      <c r="G31" s="70"/>
      <c r="H31" s="70"/>
      <c r="I31" s="70"/>
      <c r="J31" s="70"/>
    </row>
    <row r="32" spans="1:10" ht="33" customHeight="1" x14ac:dyDescent="0.35">
      <c r="A32" s="52" t="s">
        <v>43</v>
      </c>
      <c r="B32" s="50"/>
      <c r="C32" s="74" t="s">
        <v>140</v>
      </c>
      <c r="D32" s="75"/>
      <c r="E32" s="34">
        <v>639300</v>
      </c>
      <c r="F32" s="70"/>
      <c r="G32" s="70"/>
      <c r="H32" s="70"/>
      <c r="I32" s="70"/>
      <c r="J32" s="70"/>
    </row>
    <row r="33" spans="1:10" ht="33" customHeight="1" x14ac:dyDescent="0.35">
      <c r="A33" s="52" t="s">
        <v>26</v>
      </c>
      <c r="B33" s="50"/>
      <c r="C33" s="74" t="s">
        <v>134</v>
      </c>
      <c r="D33" s="75"/>
      <c r="E33" s="34">
        <v>385900</v>
      </c>
      <c r="F33" s="70"/>
      <c r="G33" s="70"/>
      <c r="H33" s="70"/>
      <c r="I33" s="70"/>
      <c r="J33" s="70"/>
    </row>
    <row r="34" spans="1:10" ht="33" customHeight="1" x14ac:dyDescent="0.35">
      <c r="A34" s="52" t="s">
        <v>25</v>
      </c>
      <c r="B34" s="50"/>
      <c r="C34" s="74" t="s">
        <v>154</v>
      </c>
      <c r="D34" s="75"/>
      <c r="E34" s="34">
        <v>194700</v>
      </c>
      <c r="F34" s="70"/>
      <c r="G34" s="70"/>
      <c r="H34" s="70"/>
      <c r="I34" s="70"/>
      <c r="J34" s="70"/>
    </row>
    <row r="35" spans="1:10" ht="33" customHeight="1" x14ac:dyDescent="0.35">
      <c r="A35" s="52" t="s">
        <v>10</v>
      </c>
      <c r="B35" s="50"/>
      <c r="C35" s="74" t="s">
        <v>135</v>
      </c>
      <c r="D35" s="75"/>
      <c r="E35" s="34">
        <v>651600</v>
      </c>
      <c r="F35" s="70"/>
      <c r="G35" s="70"/>
      <c r="H35" s="70"/>
      <c r="I35" s="70"/>
      <c r="J35" s="70"/>
    </row>
    <row r="36" spans="1:10" ht="33" customHeight="1" x14ac:dyDescent="0.35">
      <c r="A36" s="52" t="s">
        <v>12</v>
      </c>
      <c r="B36" s="50"/>
      <c r="C36" s="74" t="s">
        <v>136</v>
      </c>
      <c r="D36" s="75"/>
      <c r="E36" s="34">
        <v>978700</v>
      </c>
      <c r="F36" s="70"/>
      <c r="G36" s="70"/>
      <c r="H36" s="70"/>
      <c r="I36" s="70"/>
      <c r="J36" s="70"/>
    </row>
    <row r="37" spans="1:10" ht="33" customHeight="1" x14ac:dyDescent="0.35">
      <c r="A37" s="52" t="s">
        <v>75</v>
      </c>
      <c r="B37" s="50"/>
      <c r="C37" s="74" t="s">
        <v>76</v>
      </c>
      <c r="D37" s="75"/>
      <c r="E37" s="34">
        <v>921900</v>
      </c>
      <c r="F37" s="70"/>
      <c r="G37" s="70"/>
      <c r="H37" s="70"/>
      <c r="I37" s="70"/>
      <c r="J37" s="70"/>
    </row>
    <row r="38" spans="1:10" ht="33" customHeight="1" x14ac:dyDescent="0.35">
      <c r="A38" s="52" t="s">
        <v>52</v>
      </c>
      <c r="B38" s="50"/>
      <c r="C38" s="74" t="s">
        <v>172</v>
      </c>
      <c r="D38" s="75"/>
      <c r="E38" s="34">
        <v>1842900</v>
      </c>
      <c r="F38" s="70"/>
      <c r="G38" s="70"/>
      <c r="H38" s="70"/>
      <c r="I38" s="70"/>
      <c r="J38" s="70"/>
    </row>
    <row r="39" spans="1:10" ht="33" customHeight="1" x14ac:dyDescent="0.35">
      <c r="A39" s="52" t="s">
        <v>112</v>
      </c>
      <c r="B39" s="50"/>
      <c r="C39" s="74" t="s">
        <v>113</v>
      </c>
      <c r="D39" s="75"/>
      <c r="E39" s="34">
        <v>2625100</v>
      </c>
      <c r="F39" s="70"/>
      <c r="G39" s="70"/>
      <c r="H39" s="70"/>
      <c r="I39" s="70"/>
      <c r="J39" s="70"/>
    </row>
    <row r="40" spans="1:10" ht="33" customHeight="1" x14ac:dyDescent="0.35">
      <c r="A40" s="52" t="s">
        <v>46</v>
      </c>
      <c r="B40" s="50"/>
      <c r="C40" s="74" t="s">
        <v>145</v>
      </c>
      <c r="D40" s="75"/>
      <c r="E40" s="34">
        <v>3248200</v>
      </c>
      <c r="F40" s="70"/>
      <c r="G40" s="70"/>
      <c r="H40" s="70"/>
      <c r="I40" s="70"/>
      <c r="J40" s="70"/>
    </row>
    <row r="41" spans="1:10" ht="33" customHeight="1" x14ac:dyDescent="0.35">
      <c r="A41" s="52" t="s">
        <v>116</v>
      </c>
      <c r="B41" s="50"/>
      <c r="C41" s="74" t="s">
        <v>117</v>
      </c>
      <c r="D41" s="75"/>
      <c r="E41" s="34">
        <v>4502900</v>
      </c>
      <c r="F41" s="70"/>
      <c r="G41" s="70"/>
      <c r="H41" s="70"/>
      <c r="I41" s="70"/>
      <c r="J41" s="70"/>
    </row>
    <row r="42" spans="1:10" ht="33" customHeight="1" x14ac:dyDescent="0.35">
      <c r="A42" s="52" t="s">
        <v>19</v>
      </c>
      <c r="B42" s="50"/>
      <c r="C42" s="74" t="s">
        <v>146</v>
      </c>
      <c r="D42" s="75"/>
      <c r="E42" s="34">
        <v>294400</v>
      </c>
      <c r="F42" s="70"/>
      <c r="G42" s="70"/>
      <c r="H42" s="70"/>
      <c r="I42" s="70"/>
      <c r="J42" s="70"/>
    </row>
    <row r="43" spans="1:10" ht="33" customHeight="1" x14ac:dyDescent="0.35">
      <c r="A43" s="52" t="s">
        <v>14</v>
      </c>
      <c r="B43" s="50"/>
      <c r="C43" s="74" t="s">
        <v>138</v>
      </c>
      <c r="D43" s="75"/>
      <c r="E43" s="34">
        <v>888800</v>
      </c>
      <c r="F43" s="70"/>
      <c r="G43" s="70"/>
      <c r="H43" s="70"/>
      <c r="I43" s="70"/>
      <c r="J43" s="70"/>
    </row>
    <row r="44" spans="1:10" ht="33" customHeight="1" x14ac:dyDescent="0.35">
      <c r="A44" s="7" t="s">
        <v>20</v>
      </c>
      <c r="B44" s="14"/>
      <c r="C44" s="69" t="s">
        <v>149</v>
      </c>
      <c r="D44" s="69"/>
      <c r="E44" s="34">
        <v>3067600</v>
      </c>
      <c r="F44" s="70"/>
      <c r="G44" s="70"/>
      <c r="H44" s="70"/>
      <c r="I44" s="70"/>
      <c r="J44" s="70"/>
    </row>
    <row r="45" spans="1:10" ht="33" customHeight="1" x14ac:dyDescent="0.35">
      <c r="A45" s="7" t="s">
        <v>38</v>
      </c>
      <c r="B45" s="14"/>
      <c r="C45" s="69" t="s">
        <v>157</v>
      </c>
      <c r="D45" s="69"/>
      <c r="E45" s="34">
        <v>1994400</v>
      </c>
      <c r="F45" s="70"/>
      <c r="G45" s="70"/>
      <c r="H45" s="70"/>
      <c r="I45" s="70"/>
      <c r="J45" s="70"/>
    </row>
    <row r="46" spans="1:10" ht="33" customHeight="1" x14ac:dyDescent="0.35">
      <c r="A46" s="7" t="s">
        <v>77</v>
      </c>
      <c r="B46" s="14"/>
      <c r="C46" s="69" t="s">
        <v>78</v>
      </c>
      <c r="D46" s="69"/>
      <c r="E46" s="34">
        <v>497700</v>
      </c>
      <c r="F46" s="70"/>
      <c r="G46" s="70"/>
      <c r="H46" s="70"/>
      <c r="I46" s="70"/>
      <c r="J46" s="70"/>
    </row>
    <row r="47" spans="1:10" s="13" customFormat="1" ht="33" customHeight="1" x14ac:dyDescent="0.3">
      <c r="A47" s="71" t="s">
        <v>178</v>
      </c>
      <c r="B47" s="72"/>
      <c r="C47" s="72"/>
      <c r="D47" s="73"/>
      <c r="E47" s="36">
        <f>SUM(E15:E46)</f>
        <v>50000000</v>
      </c>
      <c r="F47" s="70"/>
      <c r="G47" s="70"/>
      <c r="H47" s="70"/>
      <c r="I47" s="70"/>
      <c r="J47" s="70"/>
    </row>
    <row r="48" spans="1:10" ht="61.5" customHeight="1" x14ac:dyDescent="0.35">
      <c r="A48" s="49" t="s">
        <v>222</v>
      </c>
      <c r="B48" s="50">
        <v>9210</v>
      </c>
      <c r="C48" s="79" t="s">
        <v>223</v>
      </c>
      <c r="D48" s="79"/>
      <c r="E48" s="33">
        <f>E49</f>
        <v>11859000</v>
      </c>
      <c r="F48" s="97"/>
      <c r="G48" s="97"/>
      <c r="H48" s="97"/>
      <c r="I48" s="97"/>
      <c r="J48" s="97"/>
    </row>
    <row r="49" spans="1:10" s="13" customFormat="1" ht="33" customHeight="1" x14ac:dyDescent="0.3">
      <c r="A49" s="44" t="s">
        <v>0</v>
      </c>
      <c r="B49" s="46"/>
      <c r="C49" s="79" t="s">
        <v>1</v>
      </c>
      <c r="D49" s="79"/>
      <c r="E49" s="33">
        <v>11859000</v>
      </c>
      <c r="F49" s="80"/>
      <c r="G49" s="81"/>
      <c r="H49" s="81"/>
      <c r="I49" s="81"/>
      <c r="J49" s="82"/>
    </row>
    <row r="50" spans="1:10" ht="96.75" customHeight="1" x14ac:dyDescent="0.35">
      <c r="A50" s="93" t="s">
        <v>187</v>
      </c>
      <c r="B50" s="95">
        <v>9270</v>
      </c>
      <c r="C50" s="85" t="s">
        <v>206</v>
      </c>
      <c r="D50" s="86"/>
      <c r="E50" s="89">
        <f>E52</f>
        <v>101864600</v>
      </c>
      <c r="F50" s="80" t="s">
        <v>66</v>
      </c>
      <c r="G50" s="81"/>
      <c r="H50" s="81"/>
      <c r="I50" s="81"/>
      <c r="J50" s="82"/>
    </row>
    <row r="51" spans="1:10" ht="27" customHeight="1" x14ac:dyDescent="0.35">
      <c r="A51" s="94"/>
      <c r="B51" s="96"/>
      <c r="C51" s="87"/>
      <c r="D51" s="88"/>
      <c r="E51" s="90"/>
      <c r="F51" s="76">
        <f>F52</f>
        <v>101864600</v>
      </c>
      <c r="G51" s="77"/>
      <c r="H51" s="77"/>
      <c r="I51" s="77"/>
      <c r="J51" s="78"/>
    </row>
    <row r="52" spans="1:10" s="13" customFormat="1" ht="33" customHeight="1" x14ac:dyDescent="0.3">
      <c r="A52" s="44" t="s">
        <v>0</v>
      </c>
      <c r="B52" s="46"/>
      <c r="C52" s="79" t="s">
        <v>1</v>
      </c>
      <c r="D52" s="79"/>
      <c r="E52" s="33">
        <f>F52</f>
        <v>101864600</v>
      </c>
      <c r="F52" s="76">
        <v>101864600</v>
      </c>
      <c r="G52" s="77"/>
      <c r="H52" s="77"/>
      <c r="I52" s="77"/>
      <c r="J52" s="78"/>
    </row>
    <row r="53" spans="1:10" ht="37.5" customHeight="1" x14ac:dyDescent="0.35">
      <c r="A53" s="79" t="s">
        <v>188</v>
      </c>
      <c r="B53" s="92">
        <v>9310</v>
      </c>
      <c r="C53" s="79" t="s">
        <v>193</v>
      </c>
      <c r="D53" s="79"/>
      <c r="E53" s="83">
        <f>E69+E88+E55</f>
        <v>68206200</v>
      </c>
      <c r="F53" s="45" t="s">
        <v>63</v>
      </c>
      <c r="G53" s="45" t="s">
        <v>64</v>
      </c>
      <c r="H53" s="27"/>
      <c r="I53" s="12"/>
      <c r="J53" s="12"/>
    </row>
    <row r="54" spans="1:10" ht="37.5" customHeight="1" x14ac:dyDescent="0.35">
      <c r="A54" s="79"/>
      <c r="B54" s="92"/>
      <c r="C54" s="79"/>
      <c r="D54" s="79"/>
      <c r="E54" s="83"/>
      <c r="F54" s="33">
        <f>F69+F88</f>
        <v>37159798</v>
      </c>
      <c r="G54" s="33">
        <f>G69+G88</f>
        <v>15165700</v>
      </c>
      <c r="H54" s="38"/>
      <c r="I54" s="34"/>
      <c r="J54" s="34"/>
    </row>
    <row r="55" spans="1:10" s="13" customFormat="1" ht="33" customHeight="1" x14ac:dyDescent="0.3">
      <c r="A55" s="44" t="s">
        <v>0</v>
      </c>
      <c r="B55" s="46"/>
      <c r="C55" s="79" t="s">
        <v>1</v>
      </c>
      <c r="D55" s="79"/>
      <c r="E55" s="33">
        <v>15880702</v>
      </c>
      <c r="F55" s="11"/>
      <c r="G55" s="34"/>
      <c r="H55" s="38"/>
      <c r="I55" s="34"/>
      <c r="J55" s="34"/>
    </row>
    <row r="56" spans="1:10" ht="33" customHeight="1" x14ac:dyDescent="0.35">
      <c r="A56" s="1" t="s">
        <v>89</v>
      </c>
      <c r="B56" s="47"/>
      <c r="C56" s="84" t="s">
        <v>90</v>
      </c>
      <c r="D56" s="84"/>
      <c r="E56" s="34">
        <f t="shared" ref="E56:E87" si="0">F56+G56</f>
        <v>960879</v>
      </c>
      <c r="F56" s="34">
        <v>960879</v>
      </c>
      <c r="G56" s="34"/>
      <c r="H56" s="38"/>
      <c r="I56" s="34"/>
      <c r="J56" s="34"/>
    </row>
    <row r="57" spans="1:10" ht="33" customHeight="1" x14ac:dyDescent="0.35">
      <c r="A57" s="1" t="s">
        <v>93</v>
      </c>
      <c r="B57" s="47"/>
      <c r="C57" s="84" t="s">
        <v>94</v>
      </c>
      <c r="D57" s="84"/>
      <c r="E57" s="34">
        <f t="shared" si="0"/>
        <v>19315957</v>
      </c>
      <c r="F57" s="34">
        <v>5503214</v>
      </c>
      <c r="G57" s="34">
        <v>13812743</v>
      </c>
      <c r="H57" s="38"/>
      <c r="I57" s="34"/>
      <c r="J57" s="34"/>
    </row>
    <row r="58" spans="1:10" ht="33" customHeight="1" x14ac:dyDescent="0.35">
      <c r="A58" s="1" t="s">
        <v>83</v>
      </c>
      <c r="B58" s="47"/>
      <c r="C58" s="84" t="s">
        <v>228</v>
      </c>
      <c r="D58" s="84"/>
      <c r="E58" s="34">
        <f t="shared" si="0"/>
        <v>3882162</v>
      </c>
      <c r="F58" s="34">
        <v>3494104</v>
      </c>
      <c r="G58" s="34">
        <v>388058</v>
      </c>
      <c r="H58" s="38"/>
      <c r="I58" s="34"/>
      <c r="J58" s="34"/>
    </row>
    <row r="59" spans="1:10" ht="33" customHeight="1" x14ac:dyDescent="0.35">
      <c r="A59" s="1" t="s">
        <v>95</v>
      </c>
      <c r="B59" s="47"/>
      <c r="C59" s="84" t="s">
        <v>96</v>
      </c>
      <c r="D59" s="84"/>
      <c r="E59" s="34">
        <f t="shared" si="0"/>
        <v>611468</v>
      </c>
      <c r="F59" s="34">
        <v>611468</v>
      </c>
      <c r="G59" s="34"/>
      <c r="H59" s="38"/>
      <c r="I59" s="34"/>
      <c r="J59" s="34"/>
    </row>
    <row r="60" spans="1:10" ht="33" customHeight="1" x14ac:dyDescent="0.35">
      <c r="A60" s="1" t="s">
        <v>97</v>
      </c>
      <c r="B60" s="47"/>
      <c r="C60" s="84" t="s">
        <v>98</v>
      </c>
      <c r="D60" s="84"/>
      <c r="E60" s="34">
        <f t="shared" si="0"/>
        <v>3803859</v>
      </c>
      <c r="F60" s="34">
        <v>2838960</v>
      </c>
      <c r="G60" s="34">
        <v>964899</v>
      </c>
      <c r="H60" s="38"/>
      <c r="I60" s="34"/>
      <c r="J60" s="34"/>
    </row>
    <row r="61" spans="1:10" ht="33" customHeight="1" x14ac:dyDescent="0.35">
      <c r="A61" s="1" t="s">
        <v>60</v>
      </c>
      <c r="B61" s="47"/>
      <c r="C61" s="84" t="s">
        <v>123</v>
      </c>
      <c r="D61" s="84"/>
      <c r="E61" s="34">
        <f t="shared" si="0"/>
        <v>1572347</v>
      </c>
      <c r="F61" s="34">
        <v>1572347</v>
      </c>
      <c r="G61" s="34"/>
      <c r="H61" s="38"/>
      <c r="I61" s="34"/>
      <c r="J61" s="34"/>
    </row>
    <row r="62" spans="1:10" ht="33" customHeight="1" x14ac:dyDescent="0.35">
      <c r="A62" s="1" t="s">
        <v>102</v>
      </c>
      <c r="B62" s="47"/>
      <c r="C62" s="84" t="s">
        <v>103</v>
      </c>
      <c r="D62" s="84"/>
      <c r="E62" s="34">
        <f t="shared" si="0"/>
        <v>2620578</v>
      </c>
      <c r="F62" s="34">
        <v>2620578</v>
      </c>
      <c r="G62" s="34"/>
      <c r="H62" s="38"/>
      <c r="I62" s="34"/>
      <c r="J62" s="34"/>
    </row>
    <row r="63" spans="1:10" ht="33" customHeight="1" x14ac:dyDescent="0.35">
      <c r="A63" s="1" t="s">
        <v>104</v>
      </c>
      <c r="B63" s="47"/>
      <c r="C63" s="84" t="s">
        <v>105</v>
      </c>
      <c r="D63" s="84"/>
      <c r="E63" s="34">
        <f t="shared" si="0"/>
        <v>698821</v>
      </c>
      <c r="F63" s="34">
        <v>698821</v>
      </c>
      <c r="G63" s="34"/>
      <c r="H63" s="38"/>
      <c r="I63" s="34"/>
      <c r="J63" s="34"/>
    </row>
    <row r="64" spans="1:10" ht="33" customHeight="1" x14ac:dyDescent="0.35">
      <c r="A64" s="1" t="s">
        <v>108</v>
      </c>
      <c r="B64" s="47"/>
      <c r="C64" s="84" t="s">
        <v>109</v>
      </c>
      <c r="D64" s="84"/>
      <c r="E64" s="34">
        <f t="shared" si="0"/>
        <v>873526</v>
      </c>
      <c r="F64" s="34">
        <v>873526</v>
      </c>
      <c r="G64" s="34"/>
      <c r="H64" s="38"/>
      <c r="I64" s="34"/>
      <c r="J64" s="34"/>
    </row>
    <row r="65" spans="1:10" ht="33" customHeight="1" x14ac:dyDescent="0.35">
      <c r="A65" s="1" t="s">
        <v>110</v>
      </c>
      <c r="B65" s="47"/>
      <c r="C65" s="84" t="s">
        <v>111</v>
      </c>
      <c r="D65" s="84"/>
      <c r="E65" s="34">
        <f t="shared" si="0"/>
        <v>1222936</v>
      </c>
      <c r="F65" s="34">
        <v>1222936</v>
      </c>
      <c r="G65" s="34"/>
      <c r="H65" s="38"/>
      <c r="I65" s="34"/>
      <c r="J65" s="34"/>
    </row>
    <row r="66" spans="1:10" ht="33" customHeight="1" x14ac:dyDescent="0.35">
      <c r="A66" s="1" t="s">
        <v>61</v>
      </c>
      <c r="B66" s="47"/>
      <c r="C66" s="84" t="s">
        <v>124</v>
      </c>
      <c r="D66" s="84"/>
      <c r="E66" s="34">
        <f t="shared" si="0"/>
        <v>960879</v>
      </c>
      <c r="F66" s="34">
        <v>960879</v>
      </c>
      <c r="G66" s="34"/>
      <c r="H66" s="38"/>
      <c r="I66" s="34"/>
      <c r="J66" s="34"/>
    </row>
    <row r="67" spans="1:10" ht="33" customHeight="1" x14ac:dyDescent="0.35">
      <c r="A67" s="1" t="s">
        <v>118</v>
      </c>
      <c r="B67" s="47"/>
      <c r="C67" s="84" t="s">
        <v>119</v>
      </c>
      <c r="D67" s="84"/>
      <c r="E67" s="34">
        <f t="shared" si="0"/>
        <v>1048231</v>
      </c>
      <c r="F67" s="34">
        <v>1048231</v>
      </c>
      <c r="G67" s="34"/>
      <c r="H67" s="38"/>
      <c r="I67" s="34"/>
      <c r="J67" s="34"/>
    </row>
    <row r="68" spans="1:10" ht="33" customHeight="1" x14ac:dyDescent="0.35">
      <c r="A68" s="1" t="s">
        <v>121</v>
      </c>
      <c r="B68" s="47"/>
      <c r="C68" s="84" t="s">
        <v>122</v>
      </c>
      <c r="D68" s="84"/>
      <c r="E68" s="34">
        <f t="shared" si="0"/>
        <v>698821</v>
      </c>
      <c r="F68" s="34">
        <v>698821</v>
      </c>
      <c r="G68" s="34"/>
      <c r="H68" s="38"/>
      <c r="I68" s="34"/>
      <c r="J68" s="34"/>
    </row>
    <row r="69" spans="1:10" s="13" customFormat="1" ht="33" customHeight="1" x14ac:dyDescent="0.3">
      <c r="A69" s="91" t="s">
        <v>207</v>
      </c>
      <c r="B69" s="91"/>
      <c r="C69" s="91"/>
      <c r="D69" s="91"/>
      <c r="E69" s="33">
        <f t="shared" si="0"/>
        <v>38270464</v>
      </c>
      <c r="F69" s="33">
        <f>SUM(F56:F68)</f>
        <v>23104764</v>
      </c>
      <c r="G69" s="33">
        <f>SUM(G56:G68)</f>
        <v>15165700</v>
      </c>
      <c r="H69" s="39"/>
      <c r="I69" s="33"/>
      <c r="J69" s="33"/>
    </row>
    <row r="70" spans="1:10" ht="33" customHeight="1" x14ac:dyDescent="0.35">
      <c r="A70" s="1" t="s">
        <v>3</v>
      </c>
      <c r="B70" s="47"/>
      <c r="C70" s="84" t="s">
        <v>125</v>
      </c>
      <c r="D70" s="84"/>
      <c r="E70" s="34">
        <f t="shared" si="0"/>
        <v>698821</v>
      </c>
      <c r="F70" s="35">
        <v>698821</v>
      </c>
      <c r="G70" s="35"/>
      <c r="H70" s="40"/>
      <c r="I70" s="35"/>
      <c r="J70" s="35"/>
    </row>
    <row r="71" spans="1:10" ht="33" customHeight="1" x14ac:dyDescent="0.35">
      <c r="A71" s="1" t="s">
        <v>47</v>
      </c>
      <c r="B71" s="47"/>
      <c r="C71" s="84" t="s">
        <v>130</v>
      </c>
      <c r="D71" s="84"/>
      <c r="E71" s="34">
        <f t="shared" si="0"/>
        <v>480439</v>
      </c>
      <c r="F71" s="35">
        <v>480439</v>
      </c>
      <c r="G71" s="35"/>
      <c r="H71" s="40"/>
      <c r="I71" s="35"/>
      <c r="J71" s="35"/>
    </row>
    <row r="72" spans="1:10" ht="33" customHeight="1" x14ac:dyDescent="0.35">
      <c r="A72" s="1" t="s">
        <v>17</v>
      </c>
      <c r="B72" s="47"/>
      <c r="C72" s="84" t="s">
        <v>141</v>
      </c>
      <c r="D72" s="84"/>
      <c r="E72" s="34">
        <f t="shared" si="0"/>
        <v>524116</v>
      </c>
      <c r="F72" s="35">
        <v>524116</v>
      </c>
      <c r="G72" s="35"/>
      <c r="H72" s="40"/>
      <c r="I72" s="35"/>
      <c r="J72" s="35"/>
    </row>
    <row r="73" spans="1:10" ht="33" customHeight="1" x14ac:dyDescent="0.35">
      <c r="A73" s="1" t="s">
        <v>57</v>
      </c>
      <c r="B73" s="47"/>
      <c r="C73" s="84" t="s">
        <v>211</v>
      </c>
      <c r="D73" s="84"/>
      <c r="E73" s="34">
        <f t="shared" si="0"/>
        <v>698821</v>
      </c>
      <c r="F73" s="35">
        <v>698821</v>
      </c>
      <c r="G73" s="35"/>
      <c r="H73" s="40"/>
      <c r="I73" s="35"/>
      <c r="J73" s="35"/>
    </row>
    <row r="74" spans="1:10" ht="33" customHeight="1" x14ac:dyDescent="0.35">
      <c r="A74" s="1" t="s">
        <v>91</v>
      </c>
      <c r="B74" s="47"/>
      <c r="C74" s="84" t="s">
        <v>92</v>
      </c>
      <c r="D74" s="84"/>
      <c r="E74" s="34">
        <f t="shared" si="0"/>
        <v>611468</v>
      </c>
      <c r="F74" s="35">
        <v>611468</v>
      </c>
      <c r="G74" s="35"/>
      <c r="H74" s="40"/>
      <c r="I74" s="35"/>
      <c r="J74" s="35"/>
    </row>
    <row r="75" spans="1:10" ht="33" customHeight="1" x14ac:dyDescent="0.35">
      <c r="A75" s="1" t="s">
        <v>18</v>
      </c>
      <c r="B75" s="47"/>
      <c r="C75" s="84" t="s">
        <v>143</v>
      </c>
      <c r="D75" s="84"/>
      <c r="E75" s="34">
        <f t="shared" si="0"/>
        <v>786173</v>
      </c>
      <c r="F75" s="35">
        <v>786173</v>
      </c>
      <c r="G75" s="35"/>
      <c r="H75" s="40"/>
      <c r="I75" s="35"/>
      <c r="J75" s="35"/>
    </row>
    <row r="76" spans="1:10" ht="33" customHeight="1" x14ac:dyDescent="0.35">
      <c r="A76" s="1" t="s">
        <v>99</v>
      </c>
      <c r="B76" s="47"/>
      <c r="C76" s="84" t="s">
        <v>212</v>
      </c>
      <c r="D76" s="84"/>
      <c r="E76" s="34">
        <f t="shared" si="0"/>
        <v>436763</v>
      </c>
      <c r="F76" s="35">
        <v>436763</v>
      </c>
      <c r="G76" s="35"/>
      <c r="H76" s="40"/>
      <c r="I76" s="35"/>
      <c r="J76" s="35"/>
    </row>
    <row r="77" spans="1:10" ht="33" customHeight="1" x14ac:dyDescent="0.35">
      <c r="A77" s="1" t="s">
        <v>73</v>
      </c>
      <c r="B77" s="47"/>
      <c r="C77" s="84" t="s">
        <v>74</v>
      </c>
      <c r="D77" s="84"/>
      <c r="E77" s="34">
        <f t="shared" si="0"/>
        <v>873526</v>
      </c>
      <c r="F77" s="35">
        <v>873526</v>
      </c>
      <c r="G77" s="35"/>
      <c r="H77" s="40"/>
      <c r="I77" s="35"/>
      <c r="J77" s="35"/>
    </row>
    <row r="78" spans="1:10" ht="33" customHeight="1" x14ac:dyDescent="0.35">
      <c r="A78" s="1" t="s">
        <v>29</v>
      </c>
      <c r="B78" s="47"/>
      <c r="C78" s="84" t="s">
        <v>156</v>
      </c>
      <c r="D78" s="84"/>
      <c r="E78" s="34">
        <f t="shared" si="0"/>
        <v>873526</v>
      </c>
      <c r="F78" s="35">
        <v>873526</v>
      </c>
      <c r="G78" s="35"/>
      <c r="H78" s="40"/>
      <c r="I78" s="35"/>
      <c r="J78" s="35"/>
    </row>
    <row r="79" spans="1:10" ht="33" customHeight="1" x14ac:dyDescent="0.35">
      <c r="A79" s="1" t="s">
        <v>24</v>
      </c>
      <c r="B79" s="47"/>
      <c r="C79" s="84" t="s">
        <v>153</v>
      </c>
      <c r="D79" s="84"/>
      <c r="E79" s="34">
        <f t="shared" si="0"/>
        <v>174705</v>
      </c>
      <c r="F79" s="35">
        <v>174705</v>
      </c>
      <c r="G79" s="35"/>
      <c r="H79" s="40"/>
      <c r="I79" s="35"/>
      <c r="J79" s="35"/>
    </row>
    <row r="80" spans="1:10" ht="33" customHeight="1" x14ac:dyDescent="0.35">
      <c r="A80" s="1" t="s">
        <v>34</v>
      </c>
      <c r="B80" s="47"/>
      <c r="C80" s="84" t="s">
        <v>159</v>
      </c>
      <c r="D80" s="84"/>
      <c r="E80" s="34">
        <f t="shared" si="0"/>
        <v>1310289</v>
      </c>
      <c r="F80" s="35">
        <v>1310289</v>
      </c>
      <c r="G80" s="35"/>
      <c r="H80" s="40"/>
      <c r="I80" s="35"/>
      <c r="J80" s="35"/>
    </row>
    <row r="81" spans="1:10" ht="33" customHeight="1" x14ac:dyDescent="0.35">
      <c r="A81" s="1" t="s">
        <v>79</v>
      </c>
      <c r="B81" s="47"/>
      <c r="C81" s="84" t="s">
        <v>80</v>
      </c>
      <c r="D81" s="84"/>
      <c r="E81" s="34">
        <f t="shared" si="0"/>
        <v>262058</v>
      </c>
      <c r="F81" s="35">
        <v>262058</v>
      </c>
      <c r="G81" s="35"/>
      <c r="H81" s="40"/>
      <c r="I81" s="35"/>
      <c r="J81" s="35"/>
    </row>
    <row r="82" spans="1:10" ht="33" customHeight="1" x14ac:dyDescent="0.35">
      <c r="A82" s="1" t="s">
        <v>46</v>
      </c>
      <c r="B82" s="47"/>
      <c r="C82" s="84" t="s">
        <v>145</v>
      </c>
      <c r="D82" s="84"/>
      <c r="E82" s="34">
        <f t="shared" si="0"/>
        <v>890997</v>
      </c>
      <c r="F82" s="35">
        <v>890997</v>
      </c>
      <c r="G82" s="35"/>
      <c r="H82" s="40"/>
      <c r="I82" s="35"/>
      <c r="J82" s="35"/>
    </row>
    <row r="83" spans="1:10" ht="33" customHeight="1" x14ac:dyDescent="0.35">
      <c r="A83" s="1" t="s">
        <v>114</v>
      </c>
      <c r="B83" s="47"/>
      <c r="C83" s="84" t="s">
        <v>115</v>
      </c>
      <c r="D83" s="84"/>
      <c r="E83" s="34">
        <f t="shared" si="0"/>
        <v>1004555</v>
      </c>
      <c r="F83" s="35">
        <v>1004555</v>
      </c>
      <c r="G83" s="35"/>
      <c r="H83" s="40"/>
      <c r="I83" s="35"/>
      <c r="J83" s="35"/>
    </row>
    <row r="84" spans="1:10" ht="33" customHeight="1" x14ac:dyDescent="0.35">
      <c r="A84" s="1" t="s">
        <v>116</v>
      </c>
      <c r="B84" s="47"/>
      <c r="C84" s="84" t="s">
        <v>117</v>
      </c>
      <c r="D84" s="84"/>
      <c r="E84" s="34">
        <f t="shared" si="0"/>
        <v>960879</v>
      </c>
      <c r="F84" s="35">
        <v>960879</v>
      </c>
      <c r="G84" s="35"/>
      <c r="H84" s="40"/>
      <c r="I84" s="35"/>
      <c r="J84" s="35"/>
    </row>
    <row r="85" spans="1:10" ht="33" customHeight="1" x14ac:dyDescent="0.35">
      <c r="A85" s="1" t="s">
        <v>13</v>
      </c>
      <c r="B85" s="47"/>
      <c r="C85" s="84" t="s">
        <v>137</v>
      </c>
      <c r="D85" s="84"/>
      <c r="E85" s="34">
        <f t="shared" si="0"/>
        <v>1284083</v>
      </c>
      <c r="F85" s="35">
        <v>1284083</v>
      </c>
      <c r="G85" s="35"/>
      <c r="H85" s="40"/>
      <c r="I85" s="35"/>
      <c r="J85" s="35"/>
    </row>
    <row r="86" spans="1:10" ht="33" customHeight="1" x14ac:dyDescent="0.35">
      <c r="A86" s="1" t="s">
        <v>41</v>
      </c>
      <c r="B86" s="47"/>
      <c r="C86" s="84" t="s">
        <v>148</v>
      </c>
      <c r="D86" s="84"/>
      <c r="E86" s="34">
        <f t="shared" si="0"/>
        <v>1135584</v>
      </c>
      <c r="F86" s="35">
        <v>1135584</v>
      </c>
      <c r="G86" s="35"/>
      <c r="H86" s="40"/>
      <c r="I86" s="35"/>
      <c r="J86" s="35"/>
    </row>
    <row r="87" spans="1:10" ht="33" customHeight="1" x14ac:dyDescent="0.35">
      <c r="A87" s="1" t="s">
        <v>20</v>
      </c>
      <c r="B87" s="47"/>
      <c r="C87" s="84" t="s">
        <v>149</v>
      </c>
      <c r="D87" s="84"/>
      <c r="E87" s="34">
        <f t="shared" si="0"/>
        <v>1048231</v>
      </c>
      <c r="F87" s="35">
        <v>1048231</v>
      </c>
      <c r="G87" s="35"/>
      <c r="H87" s="40"/>
      <c r="I87" s="35"/>
      <c r="J87" s="35"/>
    </row>
    <row r="88" spans="1:10" s="13" customFormat="1" ht="33" customHeight="1" x14ac:dyDescent="0.3">
      <c r="A88" s="71" t="s">
        <v>178</v>
      </c>
      <c r="B88" s="72"/>
      <c r="C88" s="72"/>
      <c r="D88" s="73"/>
      <c r="E88" s="36">
        <f>SUM(E70:E87)</f>
        <v>14055034</v>
      </c>
      <c r="F88" s="36">
        <f>SUM(F70:F87)</f>
        <v>14055034</v>
      </c>
      <c r="G88" s="36">
        <f>SUM(G70:G87)</f>
        <v>0</v>
      </c>
      <c r="H88" s="41"/>
      <c r="I88" s="36"/>
      <c r="J88" s="36"/>
    </row>
    <row r="89" spans="1:10" ht="37.5" customHeight="1" x14ac:dyDescent="0.35">
      <c r="A89" s="100" t="s">
        <v>195</v>
      </c>
      <c r="B89" s="95">
        <v>9330</v>
      </c>
      <c r="C89" s="85" t="s">
        <v>194</v>
      </c>
      <c r="D89" s="86"/>
      <c r="E89" s="98">
        <f>E104+E160</f>
        <v>32899600</v>
      </c>
      <c r="F89" s="102">
        <f>F104+F160</f>
        <v>0</v>
      </c>
      <c r="G89" s="103"/>
      <c r="H89" s="103"/>
      <c r="I89" s="103"/>
      <c r="J89" s="104"/>
    </row>
    <row r="90" spans="1:10" ht="21" customHeight="1" x14ac:dyDescent="0.35">
      <c r="A90" s="101"/>
      <c r="B90" s="96"/>
      <c r="C90" s="87"/>
      <c r="D90" s="88"/>
      <c r="E90" s="99"/>
      <c r="F90" s="105"/>
      <c r="G90" s="106"/>
      <c r="H90" s="106"/>
      <c r="I90" s="106"/>
      <c r="J90" s="107"/>
    </row>
    <row r="91" spans="1:10" ht="33" customHeight="1" x14ac:dyDescent="0.35">
      <c r="A91" s="1" t="s">
        <v>89</v>
      </c>
      <c r="B91" s="47"/>
      <c r="C91" s="74" t="s">
        <v>90</v>
      </c>
      <c r="D91" s="75"/>
      <c r="E91" s="35">
        <v>322749</v>
      </c>
      <c r="F91" s="108"/>
      <c r="G91" s="109"/>
      <c r="H91" s="109"/>
      <c r="I91" s="109"/>
      <c r="J91" s="110"/>
    </row>
    <row r="92" spans="1:10" ht="33" customHeight="1" x14ac:dyDescent="0.35">
      <c r="A92" s="1" t="s">
        <v>93</v>
      </c>
      <c r="B92" s="47"/>
      <c r="C92" s="74" t="s">
        <v>94</v>
      </c>
      <c r="D92" s="75"/>
      <c r="E92" s="35">
        <v>7454464</v>
      </c>
      <c r="F92" s="108"/>
      <c r="G92" s="109"/>
      <c r="H92" s="109"/>
      <c r="I92" s="109"/>
      <c r="J92" s="110"/>
    </row>
    <row r="93" spans="1:10" ht="33" customHeight="1" x14ac:dyDescent="0.35">
      <c r="A93" s="1" t="s">
        <v>83</v>
      </c>
      <c r="B93" s="47"/>
      <c r="C93" s="74" t="s">
        <v>228</v>
      </c>
      <c r="D93" s="75"/>
      <c r="E93" s="35">
        <v>3695999</v>
      </c>
      <c r="F93" s="108"/>
      <c r="G93" s="109"/>
      <c r="H93" s="109"/>
      <c r="I93" s="109"/>
      <c r="J93" s="110"/>
    </row>
    <row r="94" spans="1:10" ht="33" customHeight="1" x14ac:dyDescent="0.35">
      <c r="A94" s="1" t="s">
        <v>95</v>
      </c>
      <c r="B94" s="47"/>
      <c r="C94" s="74" t="s">
        <v>96</v>
      </c>
      <c r="D94" s="75"/>
      <c r="E94" s="35">
        <v>468507</v>
      </c>
      <c r="F94" s="108"/>
      <c r="G94" s="109"/>
      <c r="H94" s="109"/>
      <c r="I94" s="109"/>
      <c r="J94" s="110"/>
    </row>
    <row r="95" spans="1:10" ht="33" customHeight="1" x14ac:dyDescent="0.35">
      <c r="A95" s="1" t="s">
        <v>97</v>
      </c>
      <c r="B95" s="47"/>
      <c r="C95" s="74" t="s">
        <v>98</v>
      </c>
      <c r="D95" s="75"/>
      <c r="E95" s="35">
        <v>3966692</v>
      </c>
      <c r="F95" s="108"/>
      <c r="G95" s="109"/>
      <c r="H95" s="109"/>
      <c r="I95" s="109"/>
      <c r="J95" s="110"/>
    </row>
    <row r="96" spans="1:10" ht="33" customHeight="1" x14ac:dyDescent="0.35">
      <c r="A96" s="1" t="s">
        <v>60</v>
      </c>
      <c r="B96" s="47"/>
      <c r="C96" s="74" t="s">
        <v>123</v>
      </c>
      <c r="D96" s="75"/>
      <c r="E96" s="35">
        <v>1009893</v>
      </c>
      <c r="F96" s="108"/>
      <c r="G96" s="109"/>
      <c r="H96" s="109"/>
      <c r="I96" s="109"/>
      <c r="J96" s="110"/>
    </row>
    <row r="97" spans="1:10" ht="33" customHeight="1" x14ac:dyDescent="0.35">
      <c r="A97" s="1" t="s">
        <v>102</v>
      </c>
      <c r="B97" s="47"/>
      <c r="C97" s="74" t="s">
        <v>103</v>
      </c>
      <c r="D97" s="75"/>
      <c r="E97" s="35">
        <v>937014</v>
      </c>
      <c r="F97" s="108"/>
      <c r="G97" s="109"/>
      <c r="H97" s="109"/>
      <c r="I97" s="109"/>
      <c r="J97" s="110"/>
    </row>
    <row r="98" spans="1:10" ht="33" customHeight="1" x14ac:dyDescent="0.35">
      <c r="A98" s="1" t="s">
        <v>104</v>
      </c>
      <c r="B98" s="47"/>
      <c r="C98" s="74" t="s">
        <v>105</v>
      </c>
      <c r="D98" s="75"/>
      <c r="E98" s="35">
        <v>832901</v>
      </c>
      <c r="F98" s="108"/>
      <c r="G98" s="109"/>
      <c r="H98" s="109"/>
      <c r="I98" s="109"/>
      <c r="J98" s="110"/>
    </row>
    <row r="99" spans="1:10" ht="33" customHeight="1" x14ac:dyDescent="0.35">
      <c r="A99" s="1" t="s">
        <v>108</v>
      </c>
      <c r="B99" s="47"/>
      <c r="C99" s="74" t="s">
        <v>109</v>
      </c>
      <c r="D99" s="75"/>
      <c r="E99" s="35">
        <v>2967211</v>
      </c>
      <c r="F99" s="108"/>
      <c r="G99" s="109"/>
      <c r="H99" s="109"/>
      <c r="I99" s="109"/>
      <c r="J99" s="110"/>
    </row>
    <row r="100" spans="1:10" ht="33" customHeight="1" x14ac:dyDescent="0.35">
      <c r="A100" s="1" t="s">
        <v>110</v>
      </c>
      <c r="B100" s="47"/>
      <c r="C100" s="74" t="s">
        <v>111</v>
      </c>
      <c r="D100" s="75"/>
      <c r="E100" s="35">
        <v>489329</v>
      </c>
      <c r="F100" s="108"/>
      <c r="G100" s="109"/>
      <c r="H100" s="109"/>
      <c r="I100" s="109"/>
      <c r="J100" s="110"/>
    </row>
    <row r="101" spans="1:10" ht="33" customHeight="1" x14ac:dyDescent="0.35">
      <c r="A101" s="1" t="s">
        <v>61</v>
      </c>
      <c r="B101" s="47"/>
      <c r="C101" s="74" t="s">
        <v>124</v>
      </c>
      <c r="D101" s="75"/>
      <c r="E101" s="35">
        <v>874546</v>
      </c>
      <c r="F101" s="108"/>
      <c r="G101" s="109"/>
      <c r="H101" s="109"/>
      <c r="I101" s="109"/>
      <c r="J101" s="110"/>
    </row>
    <row r="102" spans="1:10" ht="33" customHeight="1" x14ac:dyDescent="0.35">
      <c r="A102" s="1" t="s">
        <v>118</v>
      </c>
      <c r="B102" s="47"/>
      <c r="C102" s="74" t="s">
        <v>119</v>
      </c>
      <c r="D102" s="75"/>
      <c r="E102" s="35">
        <v>697555</v>
      </c>
      <c r="F102" s="108"/>
      <c r="G102" s="109"/>
      <c r="H102" s="109"/>
      <c r="I102" s="109"/>
      <c r="J102" s="110"/>
    </row>
    <row r="103" spans="1:10" ht="33" customHeight="1" x14ac:dyDescent="0.35">
      <c r="A103" s="1" t="s">
        <v>121</v>
      </c>
      <c r="B103" s="47"/>
      <c r="C103" s="74" t="s">
        <v>122</v>
      </c>
      <c r="D103" s="75"/>
      <c r="E103" s="35">
        <v>364394</v>
      </c>
      <c r="F103" s="108"/>
      <c r="G103" s="109"/>
      <c r="H103" s="109"/>
      <c r="I103" s="109"/>
      <c r="J103" s="110"/>
    </row>
    <row r="104" spans="1:10" s="13" customFormat="1" ht="33" customHeight="1" x14ac:dyDescent="0.3">
      <c r="A104" s="71" t="s">
        <v>207</v>
      </c>
      <c r="B104" s="72"/>
      <c r="C104" s="72"/>
      <c r="D104" s="73"/>
      <c r="E104" s="36">
        <f>SUM(E91:E103)</f>
        <v>24081254</v>
      </c>
      <c r="F104" s="108">
        <f>SUM(F91:F103)</f>
        <v>0</v>
      </c>
      <c r="G104" s="109">
        <f>SUM(G91:G103)</f>
        <v>0</v>
      </c>
      <c r="H104" s="109"/>
      <c r="I104" s="109"/>
      <c r="J104" s="110"/>
    </row>
    <row r="105" spans="1:10" ht="33" customHeight="1" x14ac:dyDescent="0.35">
      <c r="A105" s="1" t="s">
        <v>3</v>
      </c>
      <c r="B105" s="47"/>
      <c r="C105" s="74" t="s">
        <v>125</v>
      </c>
      <c r="D105" s="75"/>
      <c r="E105" s="35">
        <v>281104</v>
      </c>
      <c r="F105" s="108"/>
      <c r="G105" s="109"/>
      <c r="H105" s="109"/>
      <c r="I105" s="109"/>
      <c r="J105" s="110"/>
    </row>
    <row r="106" spans="1:10" ht="33" customHeight="1" x14ac:dyDescent="0.35">
      <c r="A106" s="1" t="s">
        <v>4</v>
      </c>
      <c r="B106" s="47"/>
      <c r="C106" s="74" t="s">
        <v>126</v>
      </c>
      <c r="D106" s="75"/>
      <c r="E106" s="35">
        <v>208225</v>
      </c>
      <c r="F106" s="108"/>
      <c r="G106" s="109"/>
      <c r="H106" s="109"/>
      <c r="I106" s="109"/>
      <c r="J106" s="110"/>
    </row>
    <row r="107" spans="1:10" ht="33" customHeight="1" x14ac:dyDescent="0.35">
      <c r="A107" s="1" t="s">
        <v>16</v>
      </c>
      <c r="B107" s="47"/>
      <c r="C107" s="74" t="s">
        <v>127</v>
      </c>
      <c r="D107" s="75"/>
      <c r="E107" s="35">
        <v>10411</v>
      </c>
      <c r="F107" s="108"/>
      <c r="G107" s="109"/>
      <c r="H107" s="109"/>
      <c r="I107" s="109"/>
      <c r="J107" s="110"/>
    </row>
    <row r="108" spans="1:10" ht="33" customHeight="1" x14ac:dyDescent="0.35">
      <c r="A108" s="1" t="s">
        <v>85</v>
      </c>
      <c r="B108" s="47"/>
      <c r="C108" s="74" t="s">
        <v>86</v>
      </c>
      <c r="D108" s="75"/>
      <c r="E108" s="35">
        <v>83290</v>
      </c>
      <c r="F108" s="108"/>
      <c r="G108" s="109"/>
      <c r="H108" s="109"/>
      <c r="I108" s="109"/>
      <c r="J108" s="110"/>
    </row>
    <row r="109" spans="1:10" ht="33" customHeight="1" x14ac:dyDescent="0.35">
      <c r="A109" s="1" t="s">
        <v>47</v>
      </c>
      <c r="B109" s="47"/>
      <c r="C109" s="74" t="s">
        <v>130</v>
      </c>
      <c r="D109" s="75"/>
      <c r="E109" s="35">
        <v>31234</v>
      </c>
      <c r="F109" s="108"/>
      <c r="G109" s="109"/>
      <c r="H109" s="109"/>
      <c r="I109" s="109"/>
      <c r="J109" s="110"/>
    </row>
    <row r="110" spans="1:10" ht="33" customHeight="1" x14ac:dyDescent="0.35">
      <c r="A110" s="1" t="s">
        <v>17</v>
      </c>
      <c r="B110" s="47"/>
      <c r="C110" s="74" t="s">
        <v>141</v>
      </c>
      <c r="D110" s="75"/>
      <c r="E110" s="35">
        <v>218637</v>
      </c>
      <c r="F110" s="108"/>
      <c r="G110" s="109"/>
      <c r="H110" s="109"/>
      <c r="I110" s="109"/>
      <c r="J110" s="110"/>
    </row>
    <row r="111" spans="1:10" ht="33" customHeight="1" x14ac:dyDescent="0.35">
      <c r="A111" s="1" t="s">
        <v>5</v>
      </c>
      <c r="B111" s="47"/>
      <c r="C111" s="74" t="s">
        <v>128</v>
      </c>
      <c r="D111" s="75"/>
      <c r="E111" s="35">
        <v>166580</v>
      </c>
      <c r="F111" s="108"/>
      <c r="G111" s="109"/>
      <c r="H111" s="109"/>
      <c r="I111" s="109"/>
      <c r="J111" s="110"/>
    </row>
    <row r="112" spans="1:10" ht="33" customHeight="1" x14ac:dyDescent="0.35">
      <c r="A112" s="1" t="s">
        <v>87</v>
      </c>
      <c r="B112" s="47"/>
      <c r="C112" s="74" t="s">
        <v>88</v>
      </c>
      <c r="D112" s="75"/>
      <c r="E112" s="35">
        <v>176992</v>
      </c>
      <c r="F112" s="108"/>
      <c r="G112" s="109"/>
      <c r="H112" s="109"/>
      <c r="I112" s="109"/>
      <c r="J112" s="110"/>
    </row>
    <row r="113" spans="1:10" ht="33" customHeight="1" x14ac:dyDescent="0.35">
      <c r="A113" s="1" t="s">
        <v>57</v>
      </c>
      <c r="B113" s="47"/>
      <c r="C113" s="74" t="s">
        <v>155</v>
      </c>
      <c r="D113" s="75"/>
      <c r="E113" s="35">
        <v>301927</v>
      </c>
      <c r="F113" s="108"/>
      <c r="G113" s="109"/>
      <c r="H113" s="109"/>
      <c r="I113" s="109"/>
      <c r="J113" s="110"/>
    </row>
    <row r="114" spans="1:10" ht="33" customHeight="1" x14ac:dyDescent="0.35">
      <c r="A114" s="1" t="s">
        <v>40</v>
      </c>
      <c r="B114" s="47"/>
      <c r="C114" s="74" t="s">
        <v>142</v>
      </c>
      <c r="D114" s="75"/>
      <c r="E114" s="35">
        <v>31234</v>
      </c>
      <c r="F114" s="108"/>
      <c r="G114" s="109"/>
      <c r="H114" s="109"/>
      <c r="I114" s="109"/>
      <c r="J114" s="110"/>
    </row>
    <row r="115" spans="1:10" ht="33" customHeight="1" x14ac:dyDescent="0.35">
      <c r="A115" s="1" t="s">
        <v>69</v>
      </c>
      <c r="B115" s="47"/>
      <c r="C115" s="74" t="s">
        <v>70</v>
      </c>
      <c r="D115" s="75"/>
      <c r="E115" s="35">
        <v>83290</v>
      </c>
      <c r="F115" s="108"/>
      <c r="G115" s="109"/>
      <c r="H115" s="109"/>
      <c r="I115" s="109"/>
      <c r="J115" s="110"/>
    </row>
    <row r="116" spans="1:10" ht="33" customHeight="1" x14ac:dyDescent="0.35">
      <c r="A116" s="1" t="s">
        <v>8</v>
      </c>
      <c r="B116" s="47"/>
      <c r="C116" s="74" t="s">
        <v>132</v>
      </c>
      <c r="D116" s="75"/>
      <c r="E116" s="35">
        <v>41645</v>
      </c>
      <c r="F116" s="108"/>
      <c r="G116" s="109"/>
      <c r="H116" s="109"/>
      <c r="I116" s="109"/>
      <c r="J116" s="110"/>
    </row>
    <row r="117" spans="1:10" ht="33" customHeight="1" x14ac:dyDescent="0.35">
      <c r="A117" s="1" t="s">
        <v>91</v>
      </c>
      <c r="B117" s="47"/>
      <c r="C117" s="74" t="s">
        <v>92</v>
      </c>
      <c r="D117" s="75"/>
      <c r="E117" s="35">
        <v>114524</v>
      </c>
      <c r="F117" s="108"/>
      <c r="G117" s="109"/>
      <c r="H117" s="109"/>
      <c r="I117" s="109"/>
      <c r="J117" s="110"/>
    </row>
    <row r="118" spans="1:10" ht="33" customHeight="1" x14ac:dyDescent="0.35">
      <c r="A118" s="1" t="s">
        <v>31</v>
      </c>
      <c r="B118" s="47"/>
      <c r="C118" s="74" t="s">
        <v>68</v>
      </c>
      <c r="D118" s="75"/>
      <c r="E118" s="35">
        <v>20823</v>
      </c>
      <c r="F118" s="108"/>
      <c r="G118" s="109"/>
      <c r="H118" s="109"/>
      <c r="I118" s="109"/>
      <c r="J118" s="110"/>
    </row>
    <row r="119" spans="1:10" ht="33" customHeight="1" x14ac:dyDescent="0.35">
      <c r="A119" s="1" t="s">
        <v>71</v>
      </c>
      <c r="B119" s="47"/>
      <c r="C119" s="74" t="s">
        <v>72</v>
      </c>
      <c r="D119" s="75"/>
      <c r="E119" s="35">
        <v>93701</v>
      </c>
      <c r="F119" s="108"/>
      <c r="G119" s="109"/>
      <c r="H119" s="109"/>
      <c r="I119" s="109"/>
      <c r="J119" s="110"/>
    </row>
    <row r="120" spans="1:10" ht="33" customHeight="1" x14ac:dyDescent="0.35">
      <c r="A120" s="1" t="s">
        <v>7</v>
      </c>
      <c r="B120" s="47"/>
      <c r="C120" s="74" t="s">
        <v>131</v>
      </c>
      <c r="D120" s="75"/>
      <c r="E120" s="35">
        <v>229048</v>
      </c>
      <c r="F120" s="108"/>
      <c r="G120" s="109"/>
      <c r="H120" s="109"/>
      <c r="I120" s="109"/>
      <c r="J120" s="110"/>
    </row>
    <row r="121" spans="1:10" ht="33" customHeight="1" x14ac:dyDescent="0.35">
      <c r="A121" s="1" t="s">
        <v>48</v>
      </c>
      <c r="B121" s="47"/>
      <c r="C121" s="74" t="s">
        <v>161</v>
      </c>
      <c r="D121" s="75"/>
      <c r="E121" s="35">
        <v>374806</v>
      </c>
      <c r="F121" s="108"/>
      <c r="G121" s="109"/>
      <c r="H121" s="109"/>
      <c r="I121" s="109"/>
      <c r="J121" s="110"/>
    </row>
    <row r="122" spans="1:10" ht="33" customHeight="1" x14ac:dyDescent="0.35">
      <c r="A122" s="1" t="s">
        <v>28</v>
      </c>
      <c r="B122" s="47"/>
      <c r="C122" s="74" t="s">
        <v>163</v>
      </c>
      <c r="D122" s="75"/>
      <c r="E122" s="35">
        <v>72879</v>
      </c>
      <c r="F122" s="108"/>
      <c r="G122" s="109"/>
      <c r="H122" s="109"/>
      <c r="I122" s="109"/>
      <c r="J122" s="110"/>
    </row>
    <row r="123" spans="1:10" ht="33" customHeight="1" x14ac:dyDescent="0.35">
      <c r="A123" s="1" t="s">
        <v>18</v>
      </c>
      <c r="B123" s="47"/>
      <c r="C123" s="74" t="s">
        <v>143</v>
      </c>
      <c r="D123" s="75"/>
      <c r="E123" s="35">
        <v>291515</v>
      </c>
      <c r="F123" s="108"/>
      <c r="G123" s="109"/>
      <c r="H123" s="109"/>
      <c r="I123" s="109"/>
      <c r="J123" s="110"/>
    </row>
    <row r="124" spans="1:10" ht="33" customHeight="1" x14ac:dyDescent="0.35">
      <c r="A124" s="1" t="s">
        <v>99</v>
      </c>
      <c r="B124" s="47"/>
      <c r="C124" s="74" t="s">
        <v>100</v>
      </c>
      <c r="D124" s="75"/>
      <c r="E124" s="35">
        <v>104113</v>
      </c>
      <c r="F124" s="108"/>
      <c r="G124" s="109"/>
      <c r="H124" s="109"/>
      <c r="I124" s="109"/>
      <c r="J124" s="110"/>
    </row>
    <row r="125" spans="1:10" ht="33" customHeight="1" x14ac:dyDescent="0.35">
      <c r="A125" s="1" t="s">
        <v>9</v>
      </c>
      <c r="B125" s="47"/>
      <c r="C125" s="74" t="s">
        <v>133</v>
      </c>
      <c r="D125" s="75"/>
      <c r="E125" s="35">
        <v>31234</v>
      </c>
      <c r="F125" s="108"/>
      <c r="G125" s="109"/>
      <c r="H125" s="109"/>
      <c r="I125" s="109"/>
      <c r="J125" s="110"/>
    </row>
    <row r="126" spans="1:10" ht="33" customHeight="1" x14ac:dyDescent="0.35">
      <c r="A126" s="1" t="s">
        <v>73</v>
      </c>
      <c r="B126" s="47"/>
      <c r="C126" s="74" t="s">
        <v>74</v>
      </c>
      <c r="D126" s="75"/>
      <c r="E126" s="35">
        <v>104113</v>
      </c>
      <c r="F126" s="108"/>
      <c r="G126" s="109"/>
      <c r="H126" s="109"/>
      <c r="I126" s="109"/>
      <c r="J126" s="110"/>
    </row>
    <row r="127" spans="1:10" ht="33" customHeight="1" x14ac:dyDescent="0.35">
      <c r="A127" s="1" t="s">
        <v>23</v>
      </c>
      <c r="B127" s="47"/>
      <c r="C127" s="74" t="s">
        <v>152</v>
      </c>
      <c r="D127" s="75"/>
      <c r="E127" s="35">
        <v>83290</v>
      </c>
      <c r="F127" s="108"/>
      <c r="G127" s="109"/>
      <c r="H127" s="109"/>
      <c r="I127" s="109"/>
      <c r="J127" s="110"/>
    </row>
    <row r="128" spans="1:10" ht="33" customHeight="1" x14ac:dyDescent="0.35">
      <c r="A128" s="1" t="s">
        <v>29</v>
      </c>
      <c r="B128" s="47"/>
      <c r="C128" s="74" t="s">
        <v>156</v>
      </c>
      <c r="D128" s="75"/>
      <c r="E128" s="35">
        <v>260282</v>
      </c>
      <c r="F128" s="108"/>
      <c r="G128" s="109"/>
      <c r="H128" s="109"/>
      <c r="I128" s="109"/>
      <c r="J128" s="110"/>
    </row>
    <row r="129" spans="1:10" ht="33" customHeight="1" x14ac:dyDescent="0.35">
      <c r="A129" s="1" t="s">
        <v>30</v>
      </c>
      <c r="B129" s="47"/>
      <c r="C129" s="74" t="s">
        <v>176</v>
      </c>
      <c r="D129" s="75"/>
      <c r="E129" s="35">
        <v>156169</v>
      </c>
      <c r="F129" s="108"/>
      <c r="G129" s="109"/>
      <c r="H129" s="109"/>
      <c r="I129" s="109"/>
      <c r="J129" s="110"/>
    </row>
    <row r="130" spans="1:10" ht="33" customHeight="1" x14ac:dyDescent="0.35">
      <c r="A130" s="1" t="s">
        <v>32</v>
      </c>
      <c r="B130" s="47"/>
      <c r="C130" s="74" t="s">
        <v>209</v>
      </c>
      <c r="D130" s="75"/>
      <c r="E130" s="35">
        <v>156169</v>
      </c>
      <c r="F130" s="108"/>
      <c r="G130" s="109"/>
      <c r="H130" s="109"/>
      <c r="I130" s="109"/>
      <c r="J130" s="110"/>
    </row>
    <row r="131" spans="1:10" ht="33" customHeight="1" x14ac:dyDescent="0.35">
      <c r="A131" s="1" t="s">
        <v>43</v>
      </c>
      <c r="B131" s="47"/>
      <c r="C131" s="74" t="s">
        <v>140</v>
      </c>
      <c r="D131" s="75"/>
      <c r="E131" s="35">
        <v>145758</v>
      </c>
      <c r="F131" s="108"/>
      <c r="G131" s="109"/>
      <c r="H131" s="109"/>
      <c r="I131" s="109"/>
      <c r="J131" s="110"/>
    </row>
    <row r="132" spans="1:10" ht="33" customHeight="1" x14ac:dyDescent="0.35">
      <c r="A132" s="1" t="s">
        <v>25</v>
      </c>
      <c r="B132" s="47"/>
      <c r="C132" s="74" t="s">
        <v>154</v>
      </c>
      <c r="D132" s="75"/>
      <c r="E132" s="35">
        <v>72879</v>
      </c>
      <c r="F132" s="108"/>
      <c r="G132" s="109"/>
      <c r="H132" s="109"/>
      <c r="I132" s="109"/>
      <c r="J132" s="110"/>
    </row>
    <row r="133" spans="1:10" ht="33" customHeight="1" x14ac:dyDescent="0.35">
      <c r="A133" s="1" t="s">
        <v>106</v>
      </c>
      <c r="B133" s="47"/>
      <c r="C133" s="74" t="s">
        <v>107</v>
      </c>
      <c r="D133" s="75"/>
      <c r="E133" s="35">
        <v>20823</v>
      </c>
      <c r="F133" s="108"/>
      <c r="G133" s="109"/>
      <c r="H133" s="109"/>
      <c r="I133" s="109"/>
      <c r="J133" s="110"/>
    </row>
    <row r="134" spans="1:10" ht="33" customHeight="1" x14ac:dyDescent="0.35">
      <c r="A134" s="1" t="s">
        <v>11</v>
      </c>
      <c r="B134" s="47"/>
      <c r="C134" s="74" t="s">
        <v>177</v>
      </c>
      <c r="D134" s="75"/>
      <c r="E134" s="35">
        <v>135346</v>
      </c>
      <c r="F134" s="108"/>
      <c r="G134" s="109"/>
      <c r="H134" s="109"/>
      <c r="I134" s="109"/>
      <c r="J134" s="110"/>
    </row>
    <row r="135" spans="1:10" ht="33" customHeight="1" x14ac:dyDescent="0.35">
      <c r="A135" s="1" t="s">
        <v>12</v>
      </c>
      <c r="B135" s="47"/>
      <c r="C135" s="74" t="s">
        <v>136</v>
      </c>
      <c r="D135" s="75"/>
      <c r="E135" s="35">
        <v>291515</v>
      </c>
      <c r="F135" s="108"/>
      <c r="G135" s="109"/>
      <c r="H135" s="109"/>
      <c r="I135" s="109"/>
      <c r="J135" s="110"/>
    </row>
    <row r="136" spans="1:10" ht="33" customHeight="1" x14ac:dyDescent="0.35">
      <c r="A136" s="1" t="s">
        <v>75</v>
      </c>
      <c r="B136" s="47"/>
      <c r="C136" s="74" t="s">
        <v>76</v>
      </c>
      <c r="D136" s="75"/>
      <c r="E136" s="35">
        <v>166580</v>
      </c>
      <c r="F136" s="108"/>
      <c r="G136" s="109"/>
      <c r="H136" s="109"/>
      <c r="I136" s="109"/>
      <c r="J136" s="110"/>
    </row>
    <row r="137" spans="1:10" ht="33" customHeight="1" x14ac:dyDescent="0.35">
      <c r="A137" s="1" t="s">
        <v>79</v>
      </c>
      <c r="B137" s="47"/>
      <c r="C137" s="74" t="s">
        <v>80</v>
      </c>
      <c r="D137" s="75"/>
      <c r="E137" s="35">
        <v>187403</v>
      </c>
      <c r="F137" s="108"/>
      <c r="G137" s="109"/>
      <c r="H137" s="109"/>
      <c r="I137" s="109"/>
      <c r="J137" s="110"/>
    </row>
    <row r="138" spans="1:10" ht="33" customHeight="1" x14ac:dyDescent="0.35">
      <c r="A138" s="1" t="s">
        <v>53</v>
      </c>
      <c r="B138" s="47"/>
      <c r="C138" s="74" t="s">
        <v>173</v>
      </c>
      <c r="D138" s="75"/>
      <c r="E138" s="35">
        <v>229048</v>
      </c>
      <c r="F138" s="108"/>
      <c r="G138" s="109"/>
      <c r="H138" s="109"/>
      <c r="I138" s="109"/>
      <c r="J138" s="110"/>
    </row>
    <row r="139" spans="1:10" ht="33" customHeight="1" x14ac:dyDescent="0.35">
      <c r="A139" s="1" t="s">
        <v>52</v>
      </c>
      <c r="B139" s="47"/>
      <c r="C139" s="74" t="s">
        <v>172</v>
      </c>
      <c r="D139" s="75"/>
      <c r="E139" s="35">
        <v>249870</v>
      </c>
      <c r="F139" s="108"/>
      <c r="G139" s="109"/>
      <c r="H139" s="109"/>
      <c r="I139" s="109"/>
      <c r="J139" s="110"/>
    </row>
    <row r="140" spans="1:10" ht="33" customHeight="1" x14ac:dyDescent="0.35">
      <c r="A140" s="1" t="s">
        <v>34</v>
      </c>
      <c r="B140" s="47"/>
      <c r="C140" s="74" t="s">
        <v>159</v>
      </c>
      <c r="D140" s="75"/>
      <c r="E140" s="35">
        <v>312338</v>
      </c>
      <c r="F140" s="108"/>
      <c r="G140" s="109"/>
      <c r="H140" s="109"/>
      <c r="I140" s="109"/>
      <c r="J140" s="110"/>
    </row>
    <row r="141" spans="1:10" ht="33" customHeight="1" x14ac:dyDescent="0.35">
      <c r="A141" s="1" t="s">
        <v>33</v>
      </c>
      <c r="B141" s="47"/>
      <c r="C141" s="74" t="s">
        <v>175</v>
      </c>
      <c r="D141" s="75"/>
      <c r="E141" s="35">
        <v>166580</v>
      </c>
      <c r="F141" s="108"/>
      <c r="G141" s="109"/>
      <c r="H141" s="109"/>
      <c r="I141" s="109"/>
      <c r="J141" s="110"/>
    </row>
    <row r="142" spans="1:10" ht="33" customHeight="1" x14ac:dyDescent="0.35">
      <c r="A142" s="1" t="s">
        <v>112</v>
      </c>
      <c r="B142" s="47"/>
      <c r="C142" s="74" t="s">
        <v>113</v>
      </c>
      <c r="D142" s="75"/>
      <c r="E142" s="35">
        <v>187403</v>
      </c>
      <c r="F142" s="108"/>
      <c r="G142" s="109"/>
      <c r="H142" s="109"/>
      <c r="I142" s="109"/>
      <c r="J142" s="110"/>
    </row>
    <row r="143" spans="1:10" ht="33" customHeight="1" x14ac:dyDescent="0.35">
      <c r="A143" s="1" t="s">
        <v>46</v>
      </c>
      <c r="B143" s="47"/>
      <c r="C143" s="74" t="s">
        <v>213</v>
      </c>
      <c r="D143" s="75"/>
      <c r="E143" s="35">
        <v>374806</v>
      </c>
      <c r="F143" s="108"/>
      <c r="G143" s="109"/>
      <c r="H143" s="109"/>
      <c r="I143" s="109"/>
      <c r="J143" s="110"/>
    </row>
    <row r="144" spans="1:10" ht="33" customHeight="1" x14ac:dyDescent="0.35">
      <c r="A144" s="1" t="s">
        <v>114</v>
      </c>
      <c r="B144" s="47"/>
      <c r="C144" s="74" t="s">
        <v>115</v>
      </c>
      <c r="D144" s="75"/>
      <c r="E144" s="35">
        <v>218637</v>
      </c>
      <c r="F144" s="108"/>
      <c r="G144" s="109"/>
      <c r="H144" s="109"/>
      <c r="I144" s="109"/>
      <c r="J144" s="110"/>
    </row>
    <row r="145" spans="1:10" ht="33" customHeight="1" x14ac:dyDescent="0.35">
      <c r="A145" s="1" t="s">
        <v>116</v>
      </c>
      <c r="B145" s="47"/>
      <c r="C145" s="74" t="s">
        <v>117</v>
      </c>
      <c r="D145" s="75"/>
      <c r="E145" s="35">
        <v>124935</v>
      </c>
      <c r="F145" s="108"/>
      <c r="G145" s="109"/>
      <c r="H145" s="109"/>
      <c r="I145" s="109"/>
      <c r="J145" s="110"/>
    </row>
    <row r="146" spans="1:10" ht="33" customHeight="1" x14ac:dyDescent="0.35">
      <c r="A146" s="1" t="s">
        <v>35</v>
      </c>
      <c r="B146" s="47"/>
      <c r="C146" s="74" t="s">
        <v>160</v>
      </c>
      <c r="D146" s="75"/>
      <c r="E146" s="35">
        <v>301927</v>
      </c>
      <c r="F146" s="108"/>
      <c r="G146" s="109"/>
      <c r="H146" s="109"/>
      <c r="I146" s="109"/>
      <c r="J146" s="110"/>
    </row>
    <row r="147" spans="1:10" ht="33" customHeight="1" x14ac:dyDescent="0.35">
      <c r="A147" s="1" t="s">
        <v>19</v>
      </c>
      <c r="B147" s="47"/>
      <c r="C147" s="74" t="s">
        <v>146</v>
      </c>
      <c r="D147" s="75"/>
      <c r="E147" s="35">
        <v>41645</v>
      </c>
      <c r="F147" s="108"/>
      <c r="G147" s="109"/>
      <c r="H147" s="109"/>
      <c r="I147" s="109"/>
      <c r="J147" s="110"/>
    </row>
    <row r="148" spans="1:10" ht="33" customHeight="1" x14ac:dyDescent="0.35">
      <c r="A148" s="1" t="s">
        <v>6</v>
      </c>
      <c r="B148" s="47"/>
      <c r="C148" s="74" t="s">
        <v>129</v>
      </c>
      <c r="D148" s="75"/>
      <c r="E148" s="35">
        <v>31234</v>
      </c>
      <c r="F148" s="108"/>
      <c r="G148" s="109"/>
      <c r="H148" s="109"/>
      <c r="I148" s="109"/>
      <c r="J148" s="110"/>
    </row>
    <row r="149" spans="1:10" ht="33" customHeight="1" x14ac:dyDescent="0.35">
      <c r="A149" s="1" t="s">
        <v>15</v>
      </c>
      <c r="B149" s="47"/>
      <c r="C149" s="74" t="s">
        <v>139</v>
      </c>
      <c r="D149" s="75"/>
      <c r="E149" s="35">
        <v>176992</v>
      </c>
      <c r="F149" s="108"/>
      <c r="G149" s="109"/>
      <c r="H149" s="109"/>
      <c r="I149" s="109"/>
      <c r="J149" s="110"/>
    </row>
    <row r="150" spans="1:10" ht="33" customHeight="1" x14ac:dyDescent="0.35">
      <c r="A150" s="1" t="s">
        <v>13</v>
      </c>
      <c r="B150" s="47"/>
      <c r="C150" s="74" t="s">
        <v>137</v>
      </c>
      <c r="D150" s="75"/>
      <c r="E150" s="35">
        <v>551797</v>
      </c>
      <c r="F150" s="108"/>
      <c r="G150" s="109"/>
      <c r="H150" s="109"/>
      <c r="I150" s="109"/>
      <c r="J150" s="110"/>
    </row>
    <row r="151" spans="1:10" ht="33" customHeight="1" x14ac:dyDescent="0.35">
      <c r="A151" s="1" t="s">
        <v>44</v>
      </c>
      <c r="B151" s="47"/>
      <c r="C151" s="74" t="s">
        <v>147</v>
      </c>
      <c r="D151" s="75"/>
      <c r="E151" s="35">
        <v>10411</v>
      </c>
      <c r="F151" s="108"/>
      <c r="G151" s="109"/>
      <c r="H151" s="109"/>
      <c r="I151" s="109"/>
      <c r="J151" s="110"/>
    </row>
    <row r="152" spans="1:10" ht="33" customHeight="1" x14ac:dyDescent="0.35">
      <c r="A152" s="1" t="s">
        <v>14</v>
      </c>
      <c r="B152" s="47"/>
      <c r="C152" s="74" t="s">
        <v>138</v>
      </c>
      <c r="D152" s="75"/>
      <c r="E152" s="35">
        <v>20823</v>
      </c>
      <c r="F152" s="108"/>
      <c r="G152" s="109"/>
      <c r="H152" s="109"/>
      <c r="I152" s="109"/>
      <c r="J152" s="110"/>
    </row>
    <row r="153" spans="1:10" ht="33" customHeight="1" x14ac:dyDescent="0.35">
      <c r="A153" s="1" t="s">
        <v>41</v>
      </c>
      <c r="B153" s="47"/>
      <c r="C153" s="74" t="s">
        <v>148</v>
      </c>
      <c r="D153" s="75"/>
      <c r="E153" s="35">
        <v>197814</v>
      </c>
      <c r="F153" s="108"/>
      <c r="G153" s="109"/>
      <c r="H153" s="109"/>
      <c r="I153" s="109"/>
      <c r="J153" s="110"/>
    </row>
    <row r="154" spans="1:10" ht="33" customHeight="1" x14ac:dyDescent="0.35">
      <c r="A154" s="1" t="s">
        <v>37</v>
      </c>
      <c r="B154" s="47"/>
      <c r="C154" s="74" t="s">
        <v>158</v>
      </c>
      <c r="D154" s="75"/>
      <c r="E154" s="35">
        <v>62468</v>
      </c>
      <c r="F154" s="108"/>
      <c r="G154" s="109"/>
      <c r="H154" s="109"/>
      <c r="I154" s="109"/>
      <c r="J154" s="110"/>
    </row>
    <row r="155" spans="1:10" ht="33" customHeight="1" x14ac:dyDescent="0.35">
      <c r="A155" s="1" t="s">
        <v>20</v>
      </c>
      <c r="B155" s="47"/>
      <c r="C155" s="74" t="s">
        <v>149</v>
      </c>
      <c r="D155" s="75"/>
      <c r="E155" s="35">
        <v>343572</v>
      </c>
      <c r="F155" s="108"/>
      <c r="G155" s="109"/>
      <c r="H155" s="109"/>
      <c r="I155" s="109"/>
      <c r="J155" s="110"/>
    </row>
    <row r="156" spans="1:10" ht="33" customHeight="1" x14ac:dyDescent="0.35">
      <c r="A156" s="1" t="s">
        <v>38</v>
      </c>
      <c r="B156" s="47"/>
      <c r="C156" s="74" t="s">
        <v>157</v>
      </c>
      <c r="D156" s="75"/>
      <c r="E156" s="35">
        <v>385217</v>
      </c>
      <c r="F156" s="108"/>
      <c r="G156" s="109"/>
      <c r="H156" s="109"/>
      <c r="I156" s="109"/>
      <c r="J156" s="110"/>
    </row>
    <row r="157" spans="1:10" ht="33" customHeight="1" x14ac:dyDescent="0.35">
      <c r="A157" s="1" t="s">
        <v>81</v>
      </c>
      <c r="B157" s="47"/>
      <c r="C157" s="74" t="s">
        <v>82</v>
      </c>
      <c r="D157" s="75"/>
      <c r="E157" s="35">
        <v>20823</v>
      </c>
      <c r="F157" s="108"/>
      <c r="G157" s="109"/>
      <c r="H157" s="109"/>
      <c r="I157" s="109"/>
      <c r="J157" s="110"/>
    </row>
    <row r="158" spans="1:10" ht="33" customHeight="1" x14ac:dyDescent="0.35">
      <c r="A158" s="1" t="s">
        <v>56</v>
      </c>
      <c r="B158" s="47"/>
      <c r="C158" s="74" t="s">
        <v>174</v>
      </c>
      <c r="D158" s="75"/>
      <c r="E158" s="35">
        <v>10411</v>
      </c>
      <c r="F158" s="108"/>
      <c r="G158" s="109"/>
      <c r="H158" s="109"/>
      <c r="I158" s="109"/>
      <c r="J158" s="110"/>
    </row>
    <row r="159" spans="1:10" ht="33" customHeight="1" x14ac:dyDescent="0.35">
      <c r="A159" s="1" t="s">
        <v>45</v>
      </c>
      <c r="B159" s="47"/>
      <c r="C159" s="74" t="s">
        <v>166</v>
      </c>
      <c r="D159" s="75"/>
      <c r="E159" s="35">
        <v>52056</v>
      </c>
      <c r="F159" s="108"/>
      <c r="G159" s="109"/>
      <c r="H159" s="109"/>
      <c r="I159" s="109"/>
      <c r="J159" s="110"/>
    </row>
    <row r="160" spans="1:10" s="13" customFormat="1" ht="33" customHeight="1" x14ac:dyDescent="0.3">
      <c r="A160" s="71" t="s">
        <v>178</v>
      </c>
      <c r="B160" s="72"/>
      <c r="C160" s="72"/>
      <c r="D160" s="73"/>
      <c r="E160" s="36">
        <f>SUM(E105:E159)</f>
        <v>8818346</v>
      </c>
      <c r="F160" s="108">
        <f>SUM(F105:F159)</f>
        <v>0</v>
      </c>
      <c r="G160" s="109">
        <f>SUM(G105:G159)</f>
        <v>0</v>
      </c>
      <c r="H160" s="109"/>
      <c r="I160" s="109"/>
      <c r="J160" s="110"/>
    </row>
    <row r="161" spans="1:10" ht="52.5" customHeight="1" x14ac:dyDescent="0.35">
      <c r="A161" s="25" t="s">
        <v>189</v>
      </c>
      <c r="B161" s="48">
        <v>9770</v>
      </c>
      <c r="C161" s="79" t="s">
        <v>217</v>
      </c>
      <c r="D161" s="79"/>
      <c r="E161" s="36">
        <f>E162</f>
        <v>90000000</v>
      </c>
      <c r="F161" s="112"/>
      <c r="G161" s="112"/>
      <c r="H161" s="112"/>
      <c r="I161" s="112"/>
      <c r="J161" s="112"/>
    </row>
    <row r="162" spans="1:10" s="13" customFormat="1" ht="33" customHeight="1" x14ac:dyDescent="0.3">
      <c r="A162" s="44" t="s">
        <v>0</v>
      </c>
      <c r="B162" s="48"/>
      <c r="C162" s="116" t="s">
        <v>1</v>
      </c>
      <c r="D162" s="117"/>
      <c r="E162" s="36">
        <v>90000000</v>
      </c>
      <c r="F162" s="112"/>
      <c r="G162" s="112"/>
      <c r="H162" s="112"/>
      <c r="I162" s="112"/>
      <c r="J162" s="112"/>
    </row>
    <row r="163" spans="1:10" ht="42.75" customHeight="1" x14ac:dyDescent="0.35">
      <c r="A163" s="46" t="s">
        <v>190</v>
      </c>
      <c r="B163" s="48">
        <v>9770</v>
      </c>
      <c r="C163" s="79" t="s">
        <v>200</v>
      </c>
      <c r="D163" s="79"/>
      <c r="E163" s="36">
        <f>E177+E243</f>
        <v>3625200</v>
      </c>
      <c r="F163" s="111"/>
      <c r="G163" s="111"/>
      <c r="H163" s="111"/>
      <c r="I163" s="111"/>
      <c r="J163" s="111"/>
    </row>
    <row r="164" spans="1:10" ht="33" customHeight="1" x14ac:dyDescent="0.35">
      <c r="A164" s="1" t="s">
        <v>89</v>
      </c>
      <c r="B164" s="47"/>
      <c r="C164" s="84" t="s">
        <v>90</v>
      </c>
      <c r="D164" s="84"/>
      <c r="E164" s="35">
        <v>16181</v>
      </c>
      <c r="F164" s="111"/>
      <c r="G164" s="111"/>
      <c r="H164" s="111"/>
      <c r="I164" s="111"/>
      <c r="J164" s="111"/>
    </row>
    <row r="165" spans="1:10" ht="33" customHeight="1" x14ac:dyDescent="0.35">
      <c r="A165" s="1" t="s">
        <v>93</v>
      </c>
      <c r="B165" s="47"/>
      <c r="C165" s="84" t="s">
        <v>94</v>
      </c>
      <c r="D165" s="84"/>
      <c r="E165" s="35">
        <v>1356918</v>
      </c>
      <c r="F165" s="111"/>
      <c r="G165" s="111"/>
      <c r="H165" s="111"/>
      <c r="I165" s="111"/>
      <c r="J165" s="111"/>
    </row>
    <row r="166" spans="1:10" ht="33" customHeight="1" x14ac:dyDescent="0.35">
      <c r="A166" s="1" t="s">
        <v>83</v>
      </c>
      <c r="B166" s="47"/>
      <c r="C166" s="84" t="s">
        <v>84</v>
      </c>
      <c r="D166" s="84"/>
      <c r="E166" s="35">
        <v>219179</v>
      </c>
      <c r="F166" s="111"/>
      <c r="G166" s="111"/>
      <c r="H166" s="111"/>
      <c r="I166" s="111"/>
      <c r="J166" s="111"/>
    </row>
    <row r="167" spans="1:10" ht="33" customHeight="1" x14ac:dyDescent="0.35">
      <c r="A167" s="1" t="s">
        <v>95</v>
      </c>
      <c r="B167" s="47"/>
      <c r="C167" s="84" t="s">
        <v>96</v>
      </c>
      <c r="D167" s="84"/>
      <c r="E167" s="35">
        <v>64724</v>
      </c>
      <c r="F167" s="111"/>
      <c r="G167" s="111"/>
      <c r="H167" s="111"/>
      <c r="I167" s="111"/>
      <c r="J167" s="111"/>
    </row>
    <row r="168" spans="1:10" ht="33" customHeight="1" x14ac:dyDescent="0.35">
      <c r="A168" s="1" t="s">
        <v>97</v>
      </c>
      <c r="B168" s="47"/>
      <c r="C168" s="84" t="s">
        <v>98</v>
      </c>
      <c r="D168" s="84"/>
      <c r="E168" s="35">
        <v>828173</v>
      </c>
      <c r="F168" s="111"/>
      <c r="G168" s="111"/>
      <c r="H168" s="111"/>
      <c r="I168" s="111"/>
      <c r="J168" s="111"/>
    </row>
    <row r="169" spans="1:10" ht="33" customHeight="1" x14ac:dyDescent="0.35">
      <c r="A169" s="1" t="s">
        <v>60</v>
      </c>
      <c r="B169" s="47"/>
      <c r="C169" s="84" t="s">
        <v>123</v>
      </c>
      <c r="D169" s="84"/>
      <c r="E169" s="35">
        <v>33833</v>
      </c>
      <c r="F169" s="111"/>
      <c r="G169" s="111"/>
      <c r="H169" s="111"/>
      <c r="I169" s="111"/>
      <c r="J169" s="111"/>
    </row>
    <row r="170" spans="1:10" ht="33" customHeight="1" x14ac:dyDescent="0.35">
      <c r="A170" s="1" t="s">
        <v>102</v>
      </c>
      <c r="B170" s="47"/>
      <c r="C170" s="84" t="s">
        <v>103</v>
      </c>
      <c r="D170" s="84"/>
      <c r="E170" s="35">
        <v>117680</v>
      </c>
      <c r="F170" s="111"/>
      <c r="G170" s="111"/>
      <c r="H170" s="111"/>
      <c r="I170" s="111"/>
      <c r="J170" s="111"/>
    </row>
    <row r="171" spans="1:10" ht="33" customHeight="1" x14ac:dyDescent="0.35">
      <c r="A171" s="1" t="s">
        <v>104</v>
      </c>
      <c r="B171" s="47"/>
      <c r="C171" s="84" t="s">
        <v>105</v>
      </c>
      <c r="D171" s="84"/>
      <c r="E171" s="35">
        <v>79434</v>
      </c>
      <c r="F171" s="111"/>
      <c r="G171" s="111"/>
      <c r="H171" s="111"/>
      <c r="I171" s="111"/>
      <c r="J171" s="111"/>
    </row>
    <row r="172" spans="1:10" ht="33" customHeight="1" x14ac:dyDescent="0.35">
      <c r="A172" s="1" t="s">
        <v>108</v>
      </c>
      <c r="B172" s="47"/>
      <c r="C172" s="84" t="s">
        <v>109</v>
      </c>
      <c r="D172" s="84"/>
      <c r="E172" s="35">
        <v>92673</v>
      </c>
      <c r="F172" s="111"/>
      <c r="G172" s="111"/>
      <c r="H172" s="111"/>
      <c r="I172" s="111"/>
      <c r="J172" s="111"/>
    </row>
    <row r="173" spans="1:10" ht="33" customHeight="1" x14ac:dyDescent="0.35">
      <c r="A173" s="1" t="s">
        <v>110</v>
      </c>
      <c r="B173" s="47"/>
      <c r="C173" s="84" t="s">
        <v>111</v>
      </c>
      <c r="D173" s="84"/>
      <c r="E173" s="35">
        <v>26478</v>
      </c>
      <c r="F173" s="111"/>
      <c r="G173" s="111"/>
      <c r="H173" s="111"/>
      <c r="I173" s="111"/>
      <c r="J173" s="111"/>
    </row>
    <row r="174" spans="1:10" ht="33" customHeight="1" x14ac:dyDescent="0.35">
      <c r="A174" s="1" t="s">
        <v>61</v>
      </c>
      <c r="B174" s="47"/>
      <c r="C174" s="84" t="s">
        <v>124</v>
      </c>
      <c r="D174" s="84"/>
      <c r="E174" s="35">
        <v>55898</v>
      </c>
      <c r="F174" s="111"/>
      <c r="G174" s="111"/>
      <c r="H174" s="111"/>
      <c r="I174" s="111"/>
      <c r="J174" s="111"/>
    </row>
    <row r="175" spans="1:10" ht="33" customHeight="1" x14ac:dyDescent="0.35">
      <c r="A175" s="1" t="s">
        <v>118</v>
      </c>
      <c r="B175" s="47"/>
      <c r="C175" s="84" t="s">
        <v>119</v>
      </c>
      <c r="D175" s="84"/>
      <c r="E175" s="35">
        <v>25007</v>
      </c>
      <c r="F175" s="111"/>
      <c r="G175" s="111"/>
      <c r="H175" s="111"/>
      <c r="I175" s="111"/>
      <c r="J175" s="111"/>
    </row>
    <row r="176" spans="1:10" ht="33" customHeight="1" x14ac:dyDescent="0.35">
      <c r="A176" s="1" t="s">
        <v>121</v>
      </c>
      <c r="B176" s="47"/>
      <c r="C176" s="84" t="s">
        <v>122</v>
      </c>
      <c r="D176" s="84"/>
      <c r="E176" s="35">
        <v>25007</v>
      </c>
      <c r="F176" s="111"/>
      <c r="G176" s="111"/>
      <c r="H176" s="111"/>
      <c r="I176" s="111"/>
      <c r="J176" s="111"/>
    </row>
    <row r="177" spans="1:10" s="13" customFormat="1" ht="33" customHeight="1" x14ac:dyDescent="0.3">
      <c r="A177" s="91" t="s">
        <v>207</v>
      </c>
      <c r="B177" s="91"/>
      <c r="C177" s="91"/>
      <c r="D177" s="91"/>
      <c r="E177" s="36">
        <f>SUM(E164:E176)</f>
        <v>2941185</v>
      </c>
      <c r="F177" s="112"/>
      <c r="G177" s="112"/>
      <c r="H177" s="112"/>
      <c r="I177" s="112"/>
      <c r="J177" s="112"/>
    </row>
    <row r="178" spans="1:10" ht="33" customHeight="1" x14ac:dyDescent="0.35">
      <c r="A178" s="1" t="s">
        <v>3</v>
      </c>
      <c r="B178" s="47"/>
      <c r="C178" s="84" t="s">
        <v>125</v>
      </c>
      <c r="D178" s="84"/>
      <c r="E178" s="35">
        <v>17652</v>
      </c>
      <c r="F178" s="111"/>
      <c r="G178" s="111"/>
      <c r="H178" s="111"/>
      <c r="I178" s="111"/>
      <c r="J178" s="111"/>
    </row>
    <row r="179" spans="1:10" ht="33" customHeight="1" x14ac:dyDescent="0.35">
      <c r="A179" s="1" t="s">
        <v>4</v>
      </c>
      <c r="B179" s="47"/>
      <c r="C179" s="84" t="s">
        <v>126</v>
      </c>
      <c r="D179" s="84"/>
      <c r="E179" s="35">
        <v>4413</v>
      </c>
      <c r="F179" s="111"/>
      <c r="G179" s="111"/>
      <c r="H179" s="111"/>
      <c r="I179" s="111"/>
      <c r="J179" s="111"/>
    </row>
    <row r="180" spans="1:10" ht="33" customHeight="1" x14ac:dyDescent="0.35">
      <c r="A180" s="1" t="s">
        <v>16</v>
      </c>
      <c r="B180" s="47"/>
      <c r="C180" s="84" t="s">
        <v>127</v>
      </c>
      <c r="D180" s="84"/>
      <c r="E180" s="35">
        <v>10297</v>
      </c>
      <c r="F180" s="111"/>
      <c r="G180" s="111"/>
      <c r="H180" s="111"/>
      <c r="I180" s="111"/>
      <c r="J180" s="111"/>
    </row>
    <row r="181" spans="1:10" ht="33" customHeight="1" x14ac:dyDescent="0.35">
      <c r="A181" s="1" t="s">
        <v>47</v>
      </c>
      <c r="B181" s="47"/>
      <c r="C181" s="84" t="s">
        <v>130</v>
      </c>
      <c r="D181" s="84"/>
      <c r="E181" s="35">
        <v>2942</v>
      </c>
      <c r="F181" s="111"/>
      <c r="G181" s="111"/>
      <c r="H181" s="111"/>
      <c r="I181" s="111"/>
      <c r="J181" s="111"/>
    </row>
    <row r="182" spans="1:10" ht="33" customHeight="1" x14ac:dyDescent="0.35">
      <c r="A182" s="1" t="s">
        <v>17</v>
      </c>
      <c r="B182" s="47"/>
      <c r="C182" s="84" t="s">
        <v>141</v>
      </c>
      <c r="D182" s="84"/>
      <c r="E182" s="35">
        <v>36775</v>
      </c>
      <c r="F182" s="111"/>
      <c r="G182" s="111"/>
      <c r="H182" s="111"/>
      <c r="I182" s="111"/>
      <c r="J182" s="111"/>
    </row>
    <row r="183" spans="1:10" ht="33" customHeight="1" x14ac:dyDescent="0.35">
      <c r="A183" s="1" t="s">
        <v>21</v>
      </c>
      <c r="B183" s="47"/>
      <c r="C183" s="84" t="s">
        <v>150</v>
      </c>
      <c r="D183" s="84"/>
      <c r="E183" s="35">
        <v>5884</v>
      </c>
      <c r="F183" s="111"/>
      <c r="G183" s="111"/>
      <c r="H183" s="111"/>
      <c r="I183" s="111"/>
      <c r="J183" s="111"/>
    </row>
    <row r="184" spans="1:10" ht="33" customHeight="1" x14ac:dyDescent="0.35">
      <c r="A184" s="1" t="s">
        <v>5</v>
      </c>
      <c r="B184" s="47"/>
      <c r="C184" s="84" t="s">
        <v>128</v>
      </c>
      <c r="D184" s="84"/>
      <c r="E184" s="35">
        <v>1471</v>
      </c>
      <c r="F184" s="111"/>
      <c r="G184" s="111"/>
      <c r="H184" s="111"/>
      <c r="I184" s="111"/>
      <c r="J184" s="111"/>
    </row>
    <row r="185" spans="1:10" ht="33" customHeight="1" x14ac:dyDescent="0.35">
      <c r="A185" s="1" t="s">
        <v>87</v>
      </c>
      <c r="B185" s="47"/>
      <c r="C185" s="84" t="s">
        <v>88</v>
      </c>
      <c r="D185" s="84"/>
      <c r="E185" s="35">
        <v>4413</v>
      </c>
      <c r="F185" s="111"/>
      <c r="G185" s="111"/>
      <c r="H185" s="111"/>
      <c r="I185" s="111"/>
      <c r="J185" s="111"/>
    </row>
    <row r="186" spans="1:10" ht="33" customHeight="1" x14ac:dyDescent="0.35">
      <c r="A186" s="1" t="s">
        <v>57</v>
      </c>
      <c r="B186" s="47"/>
      <c r="C186" s="84" t="s">
        <v>155</v>
      </c>
      <c r="D186" s="84"/>
      <c r="E186" s="35">
        <v>36775</v>
      </c>
      <c r="F186" s="111"/>
      <c r="G186" s="111"/>
      <c r="H186" s="111"/>
      <c r="I186" s="111"/>
      <c r="J186" s="111"/>
    </row>
    <row r="187" spans="1:10" ht="33" customHeight="1" x14ac:dyDescent="0.35">
      <c r="A187" s="1" t="s">
        <v>40</v>
      </c>
      <c r="B187" s="47"/>
      <c r="C187" s="84" t="s">
        <v>142</v>
      </c>
      <c r="D187" s="84"/>
      <c r="E187" s="35">
        <v>4413</v>
      </c>
      <c r="F187" s="111"/>
      <c r="G187" s="111"/>
      <c r="H187" s="111"/>
      <c r="I187" s="111"/>
      <c r="J187" s="111"/>
    </row>
    <row r="188" spans="1:10" ht="33" customHeight="1" x14ac:dyDescent="0.35">
      <c r="A188" s="1" t="s">
        <v>69</v>
      </c>
      <c r="B188" s="47"/>
      <c r="C188" s="84" t="s">
        <v>70</v>
      </c>
      <c r="D188" s="84"/>
      <c r="E188" s="35">
        <v>4413</v>
      </c>
      <c r="F188" s="111"/>
      <c r="G188" s="111"/>
      <c r="H188" s="111"/>
      <c r="I188" s="111"/>
      <c r="J188" s="111"/>
    </row>
    <row r="189" spans="1:10" ht="33" customHeight="1" x14ac:dyDescent="0.35">
      <c r="A189" s="1" t="s">
        <v>22</v>
      </c>
      <c r="B189" s="47"/>
      <c r="C189" s="84" t="s">
        <v>151</v>
      </c>
      <c r="D189" s="84"/>
      <c r="E189" s="35">
        <v>8826</v>
      </c>
      <c r="F189" s="111"/>
      <c r="G189" s="111"/>
      <c r="H189" s="111"/>
      <c r="I189" s="111"/>
      <c r="J189" s="111"/>
    </row>
    <row r="190" spans="1:10" ht="33" customHeight="1" x14ac:dyDescent="0.35">
      <c r="A190" s="1" t="s">
        <v>8</v>
      </c>
      <c r="B190" s="47"/>
      <c r="C190" s="84" t="s">
        <v>132</v>
      </c>
      <c r="D190" s="84"/>
      <c r="E190" s="35">
        <v>8826</v>
      </c>
      <c r="F190" s="111"/>
      <c r="G190" s="111"/>
      <c r="H190" s="111"/>
      <c r="I190" s="111"/>
      <c r="J190" s="111"/>
    </row>
    <row r="191" spans="1:10" ht="33" customHeight="1" x14ac:dyDescent="0.35">
      <c r="A191" s="1" t="s">
        <v>91</v>
      </c>
      <c r="B191" s="47"/>
      <c r="C191" s="84" t="s">
        <v>92</v>
      </c>
      <c r="D191" s="84"/>
      <c r="E191" s="35">
        <v>14710</v>
      </c>
      <c r="F191" s="111"/>
      <c r="G191" s="111"/>
      <c r="H191" s="111"/>
      <c r="I191" s="111"/>
      <c r="J191" s="111"/>
    </row>
    <row r="192" spans="1:10" ht="33" customHeight="1" x14ac:dyDescent="0.35">
      <c r="A192" s="1" t="s">
        <v>39</v>
      </c>
      <c r="B192" s="47"/>
      <c r="C192" s="84" t="s">
        <v>170</v>
      </c>
      <c r="D192" s="84"/>
      <c r="E192" s="35">
        <v>2942</v>
      </c>
      <c r="F192" s="111"/>
      <c r="G192" s="111"/>
      <c r="H192" s="111"/>
      <c r="I192" s="111"/>
      <c r="J192" s="111"/>
    </row>
    <row r="193" spans="1:10" ht="33" customHeight="1" x14ac:dyDescent="0.35">
      <c r="A193" s="1" t="s">
        <v>31</v>
      </c>
      <c r="B193" s="47"/>
      <c r="C193" s="84" t="s">
        <v>68</v>
      </c>
      <c r="D193" s="84"/>
      <c r="E193" s="35">
        <v>11768</v>
      </c>
      <c r="F193" s="111"/>
      <c r="G193" s="111"/>
      <c r="H193" s="111"/>
      <c r="I193" s="111"/>
      <c r="J193" s="111"/>
    </row>
    <row r="194" spans="1:10" ht="33" customHeight="1" x14ac:dyDescent="0.35">
      <c r="A194" s="1" t="s">
        <v>71</v>
      </c>
      <c r="B194" s="47"/>
      <c r="C194" s="84" t="s">
        <v>72</v>
      </c>
      <c r="D194" s="84"/>
      <c r="E194" s="35">
        <v>1471</v>
      </c>
      <c r="F194" s="111"/>
      <c r="G194" s="111"/>
      <c r="H194" s="111"/>
      <c r="I194" s="111"/>
      <c r="J194" s="111"/>
    </row>
    <row r="195" spans="1:10" ht="33" customHeight="1" x14ac:dyDescent="0.35">
      <c r="A195" s="1" t="s">
        <v>7</v>
      </c>
      <c r="B195" s="47"/>
      <c r="C195" s="84" t="s">
        <v>131</v>
      </c>
      <c r="D195" s="84"/>
      <c r="E195" s="35">
        <v>14710</v>
      </c>
      <c r="F195" s="111"/>
      <c r="G195" s="111"/>
      <c r="H195" s="111"/>
      <c r="I195" s="111"/>
      <c r="J195" s="111"/>
    </row>
    <row r="196" spans="1:10" ht="33" customHeight="1" x14ac:dyDescent="0.35">
      <c r="A196" s="1" t="s">
        <v>48</v>
      </c>
      <c r="B196" s="47"/>
      <c r="C196" s="84" t="s">
        <v>161</v>
      </c>
      <c r="D196" s="84"/>
      <c r="E196" s="35">
        <v>14710</v>
      </c>
      <c r="F196" s="111"/>
      <c r="G196" s="111"/>
      <c r="H196" s="111"/>
      <c r="I196" s="111"/>
      <c r="J196" s="111"/>
    </row>
    <row r="197" spans="1:10" ht="33" customHeight="1" x14ac:dyDescent="0.35">
      <c r="A197" s="1" t="s">
        <v>27</v>
      </c>
      <c r="B197" s="47"/>
      <c r="C197" s="84" t="s">
        <v>164</v>
      </c>
      <c r="D197" s="84"/>
      <c r="E197" s="35">
        <v>2942</v>
      </c>
      <c r="F197" s="111"/>
      <c r="G197" s="111"/>
      <c r="H197" s="111"/>
      <c r="I197" s="111"/>
      <c r="J197" s="111"/>
    </row>
    <row r="198" spans="1:10" ht="33" customHeight="1" x14ac:dyDescent="0.35">
      <c r="A198" s="1" t="s">
        <v>18</v>
      </c>
      <c r="B198" s="47"/>
      <c r="C198" s="84" t="s">
        <v>143</v>
      </c>
      <c r="D198" s="84"/>
      <c r="E198" s="35">
        <v>17652</v>
      </c>
      <c r="F198" s="111"/>
      <c r="G198" s="111"/>
      <c r="H198" s="111"/>
      <c r="I198" s="111"/>
      <c r="J198" s="111"/>
    </row>
    <row r="199" spans="1:10" ht="33" customHeight="1" x14ac:dyDescent="0.35">
      <c r="A199" s="1" t="s">
        <v>51</v>
      </c>
      <c r="B199" s="47"/>
      <c r="C199" s="84" t="s">
        <v>171</v>
      </c>
      <c r="D199" s="84"/>
      <c r="E199" s="35">
        <v>2942</v>
      </c>
      <c r="F199" s="111"/>
      <c r="G199" s="111"/>
      <c r="H199" s="111"/>
      <c r="I199" s="111"/>
      <c r="J199" s="111"/>
    </row>
    <row r="200" spans="1:10" ht="33" customHeight="1" x14ac:dyDescent="0.35">
      <c r="A200" s="1" t="s">
        <v>99</v>
      </c>
      <c r="B200" s="47"/>
      <c r="C200" s="84" t="s">
        <v>100</v>
      </c>
      <c r="D200" s="84"/>
      <c r="E200" s="35">
        <v>13239</v>
      </c>
      <c r="F200" s="111"/>
      <c r="G200" s="111"/>
      <c r="H200" s="111"/>
      <c r="I200" s="111"/>
      <c r="J200" s="111"/>
    </row>
    <row r="201" spans="1:10" ht="33" customHeight="1" x14ac:dyDescent="0.35">
      <c r="A201" s="1" t="s">
        <v>49</v>
      </c>
      <c r="B201" s="47"/>
      <c r="C201" s="84" t="s">
        <v>167</v>
      </c>
      <c r="D201" s="84"/>
      <c r="E201" s="35">
        <v>2942</v>
      </c>
      <c r="F201" s="111"/>
      <c r="G201" s="111"/>
      <c r="H201" s="111"/>
      <c r="I201" s="111"/>
      <c r="J201" s="111"/>
    </row>
    <row r="202" spans="1:10" ht="33" customHeight="1" x14ac:dyDescent="0.35">
      <c r="A202" s="1" t="s">
        <v>73</v>
      </c>
      <c r="B202" s="47"/>
      <c r="C202" s="84" t="s">
        <v>74</v>
      </c>
      <c r="D202" s="84"/>
      <c r="E202" s="35">
        <v>13239</v>
      </c>
      <c r="F202" s="111"/>
      <c r="G202" s="111"/>
      <c r="H202" s="111"/>
      <c r="I202" s="111"/>
      <c r="J202" s="111"/>
    </row>
    <row r="203" spans="1:10" ht="33" customHeight="1" x14ac:dyDescent="0.35">
      <c r="A203" s="1" t="s">
        <v>23</v>
      </c>
      <c r="B203" s="47"/>
      <c r="C203" s="84" t="s">
        <v>152</v>
      </c>
      <c r="D203" s="84"/>
      <c r="E203" s="35">
        <v>4413</v>
      </c>
      <c r="F203" s="111"/>
      <c r="G203" s="111"/>
      <c r="H203" s="111"/>
      <c r="I203" s="111"/>
      <c r="J203" s="111"/>
    </row>
    <row r="204" spans="1:10" ht="33" customHeight="1" x14ac:dyDescent="0.35">
      <c r="A204" s="1" t="s">
        <v>29</v>
      </c>
      <c r="B204" s="47"/>
      <c r="C204" s="84" t="s">
        <v>156</v>
      </c>
      <c r="D204" s="84"/>
      <c r="E204" s="35">
        <v>10297</v>
      </c>
      <c r="F204" s="111"/>
      <c r="G204" s="111"/>
      <c r="H204" s="111"/>
      <c r="I204" s="111"/>
      <c r="J204" s="111"/>
    </row>
    <row r="205" spans="1:10" ht="33" customHeight="1" x14ac:dyDescent="0.35">
      <c r="A205" s="1" t="s">
        <v>30</v>
      </c>
      <c r="B205" s="47"/>
      <c r="C205" s="84" t="s">
        <v>176</v>
      </c>
      <c r="D205" s="84"/>
      <c r="E205" s="35">
        <v>2942</v>
      </c>
      <c r="F205" s="111"/>
      <c r="G205" s="111"/>
      <c r="H205" s="111"/>
      <c r="I205" s="111"/>
      <c r="J205" s="111"/>
    </row>
    <row r="206" spans="1:10" ht="33" customHeight="1" x14ac:dyDescent="0.35">
      <c r="A206" s="1" t="s">
        <v>101</v>
      </c>
      <c r="B206" s="47"/>
      <c r="C206" s="84" t="s">
        <v>210</v>
      </c>
      <c r="D206" s="84"/>
      <c r="E206" s="35">
        <v>1471</v>
      </c>
      <c r="F206" s="111"/>
      <c r="G206" s="111"/>
      <c r="H206" s="111"/>
      <c r="I206" s="111"/>
      <c r="J206" s="111"/>
    </row>
    <row r="207" spans="1:10" ht="33" customHeight="1" x14ac:dyDescent="0.35">
      <c r="A207" s="1" t="s">
        <v>32</v>
      </c>
      <c r="B207" s="47"/>
      <c r="C207" s="84" t="s">
        <v>209</v>
      </c>
      <c r="D207" s="84"/>
      <c r="E207" s="35">
        <v>2942</v>
      </c>
      <c r="F207" s="111"/>
      <c r="G207" s="111"/>
      <c r="H207" s="111"/>
      <c r="I207" s="111"/>
      <c r="J207" s="111"/>
    </row>
    <row r="208" spans="1:10" ht="33" customHeight="1" x14ac:dyDescent="0.35">
      <c r="A208" s="1" t="s">
        <v>43</v>
      </c>
      <c r="B208" s="47"/>
      <c r="C208" s="84" t="s">
        <v>140</v>
      </c>
      <c r="D208" s="84"/>
      <c r="E208" s="35">
        <v>7355</v>
      </c>
      <c r="F208" s="111"/>
      <c r="G208" s="111"/>
      <c r="H208" s="111"/>
      <c r="I208" s="111"/>
      <c r="J208" s="111"/>
    </row>
    <row r="209" spans="1:10" ht="33" customHeight="1" x14ac:dyDescent="0.35">
      <c r="A209" s="1" t="s">
        <v>26</v>
      </c>
      <c r="B209" s="47"/>
      <c r="C209" s="84" t="s">
        <v>134</v>
      </c>
      <c r="D209" s="84"/>
      <c r="E209" s="35">
        <v>7355</v>
      </c>
      <c r="F209" s="111"/>
      <c r="G209" s="111"/>
      <c r="H209" s="111"/>
      <c r="I209" s="111"/>
      <c r="J209" s="111"/>
    </row>
    <row r="210" spans="1:10" ht="33" customHeight="1" x14ac:dyDescent="0.35">
      <c r="A210" s="1" t="s">
        <v>24</v>
      </c>
      <c r="B210" s="47"/>
      <c r="C210" s="84" t="s">
        <v>153</v>
      </c>
      <c r="D210" s="84"/>
      <c r="E210" s="35">
        <v>1471</v>
      </c>
      <c r="F210" s="111"/>
      <c r="G210" s="111"/>
      <c r="H210" s="111"/>
      <c r="I210" s="111"/>
      <c r="J210" s="111"/>
    </row>
    <row r="211" spans="1:10" ht="33" customHeight="1" x14ac:dyDescent="0.35">
      <c r="A211" s="1" t="s">
        <v>106</v>
      </c>
      <c r="B211" s="47"/>
      <c r="C211" s="84" t="s">
        <v>107</v>
      </c>
      <c r="D211" s="84"/>
      <c r="E211" s="35">
        <v>7355</v>
      </c>
      <c r="F211" s="111"/>
      <c r="G211" s="111"/>
      <c r="H211" s="111"/>
      <c r="I211" s="111"/>
      <c r="J211" s="111"/>
    </row>
    <row r="212" spans="1:10" ht="33" customHeight="1" x14ac:dyDescent="0.35">
      <c r="A212" s="1" t="s">
        <v>10</v>
      </c>
      <c r="B212" s="47"/>
      <c r="C212" s="84" t="s">
        <v>135</v>
      </c>
      <c r="D212" s="84"/>
      <c r="E212" s="35">
        <v>1471</v>
      </c>
      <c r="F212" s="111"/>
      <c r="G212" s="111"/>
      <c r="H212" s="111"/>
      <c r="I212" s="111"/>
      <c r="J212" s="111"/>
    </row>
    <row r="213" spans="1:10" ht="33" customHeight="1" x14ac:dyDescent="0.35">
      <c r="A213" s="1" t="s">
        <v>11</v>
      </c>
      <c r="B213" s="47"/>
      <c r="C213" s="84" t="s">
        <v>177</v>
      </c>
      <c r="D213" s="84"/>
      <c r="E213" s="35">
        <v>14710</v>
      </c>
      <c r="F213" s="111"/>
      <c r="G213" s="111"/>
      <c r="H213" s="111"/>
      <c r="I213" s="111"/>
      <c r="J213" s="111"/>
    </row>
    <row r="214" spans="1:10" ht="33" customHeight="1" x14ac:dyDescent="0.35">
      <c r="A214" s="1" t="s">
        <v>12</v>
      </c>
      <c r="B214" s="47"/>
      <c r="C214" s="84" t="s">
        <v>136</v>
      </c>
      <c r="D214" s="84"/>
      <c r="E214" s="35">
        <v>2942</v>
      </c>
      <c r="F214" s="111"/>
      <c r="G214" s="111"/>
      <c r="H214" s="111"/>
      <c r="I214" s="111"/>
      <c r="J214" s="111"/>
    </row>
    <row r="215" spans="1:10" ht="33" customHeight="1" x14ac:dyDescent="0.35">
      <c r="A215" s="1" t="s">
        <v>75</v>
      </c>
      <c r="B215" s="47"/>
      <c r="C215" s="84" t="s">
        <v>76</v>
      </c>
      <c r="D215" s="84"/>
      <c r="E215" s="35">
        <v>11768</v>
      </c>
      <c r="F215" s="111"/>
      <c r="G215" s="111"/>
      <c r="H215" s="111"/>
      <c r="I215" s="111"/>
      <c r="J215" s="111"/>
    </row>
    <row r="216" spans="1:10" ht="33" customHeight="1" x14ac:dyDescent="0.35">
      <c r="A216" s="1" t="s">
        <v>79</v>
      </c>
      <c r="B216" s="47"/>
      <c r="C216" s="84" t="s">
        <v>80</v>
      </c>
      <c r="D216" s="84"/>
      <c r="E216" s="35">
        <v>17652</v>
      </c>
      <c r="F216" s="111"/>
      <c r="G216" s="111"/>
      <c r="H216" s="111"/>
      <c r="I216" s="111"/>
      <c r="J216" s="111"/>
    </row>
    <row r="217" spans="1:10" ht="33" customHeight="1" x14ac:dyDescent="0.35">
      <c r="A217" s="1" t="s">
        <v>53</v>
      </c>
      <c r="B217" s="47"/>
      <c r="C217" s="84" t="s">
        <v>173</v>
      </c>
      <c r="D217" s="84"/>
      <c r="E217" s="35">
        <v>23536</v>
      </c>
      <c r="F217" s="111"/>
      <c r="G217" s="111"/>
      <c r="H217" s="111"/>
      <c r="I217" s="111"/>
      <c r="J217" s="111"/>
    </row>
    <row r="218" spans="1:10" ht="33" customHeight="1" x14ac:dyDescent="0.35">
      <c r="A218" s="1" t="s">
        <v>52</v>
      </c>
      <c r="B218" s="47"/>
      <c r="C218" s="84" t="s">
        <v>172</v>
      </c>
      <c r="D218" s="84"/>
      <c r="E218" s="35">
        <v>17652</v>
      </c>
      <c r="F218" s="111"/>
      <c r="G218" s="111"/>
      <c r="H218" s="111"/>
      <c r="I218" s="111"/>
      <c r="J218" s="111"/>
    </row>
    <row r="219" spans="1:10" ht="33" customHeight="1" x14ac:dyDescent="0.35">
      <c r="A219" s="1" t="s">
        <v>34</v>
      </c>
      <c r="B219" s="47"/>
      <c r="C219" s="84" t="s">
        <v>159</v>
      </c>
      <c r="D219" s="84"/>
      <c r="E219" s="35">
        <v>22065</v>
      </c>
      <c r="F219" s="111"/>
      <c r="G219" s="111"/>
      <c r="H219" s="111"/>
      <c r="I219" s="111"/>
      <c r="J219" s="111"/>
    </row>
    <row r="220" spans="1:10" ht="33" customHeight="1" x14ac:dyDescent="0.35">
      <c r="A220" s="1" t="s">
        <v>33</v>
      </c>
      <c r="B220" s="47"/>
      <c r="C220" s="84" t="s">
        <v>175</v>
      </c>
      <c r="D220" s="84"/>
      <c r="E220" s="35">
        <v>2942</v>
      </c>
      <c r="F220" s="111"/>
      <c r="G220" s="111"/>
      <c r="H220" s="111"/>
      <c r="I220" s="111"/>
      <c r="J220" s="111"/>
    </row>
    <row r="221" spans="1:10" ht="33" customHeight="1" x14ac:dyDescent="0.35">
      <c r="A221" s="1" t="s">
        <v>112</v>
      </c>
      <c r="B221" s="47"/>
      <c r="C221" s="84" t="s">
        <v>113</v>
      </c>
      <c r="D221" s="84"/>
      <c r="E221" s="35">
        <v>10297</v>
      </c>
      <c r="F221" s="111"/>
      <c r="G221" s="111"/>
      <c r="H221" s="111"/>
      <c r="I221" s="111"/>
      <c r="J221" s="111"/>
    </row>
    <row r="222" spans="1:10" ht="33" customHeight="1" x14ac:dyDescent="0.35">
      <c r="A222" s="1" t="s">
        <v>46</v>
      </c>
      <c r="B222" s="47"/>
      <c r="C222" s="84" t="s">
        <v>145</v>
      </c>
      <c r="D222" s="84"/>
      <c r="E222" s="35">
        <v>16181</v>
      </c>
      <c r="F222" s="111"/>
      <c r="G222" s="111"/>
      <c r="H222" s="111"/>
      <c r="I222" s="111"/>
      <c r="J222" s="111"/>
    </row>
    <row r="223" spans="1:10" ht="33" customHeight="1" x14ac:dyDescent="0.35">
      <c r="A223" s="1" t="s">
        <v>114</v>
      </c>
      <c r="B223" s="47"/>
      <c r="C223" s="84" t="s">
        <v>115</v>
      </c>
      <c r="D223" s="84"/>
      <c r="E223" s="35">
        <v>11768</v>
      </c>
      <c r="F223" s="111"/>
      <c r="G223" s="111"/>
      <c r="H223" s="111"/>
      <c r="I223" s="111"/>
      <c r="J223" s="111"/>
    </row>
    <row r="224" spans="1:10" ht="33" customHeight="1" x14ac:dyDescent="0.35">
      <c r="A224" s="1" t="s">
        <v>116</v>
      </c>
      <c r="B224" s="47"/>
      <c r="C224" s="84" t="s">
        <v>117</v>
      </c>
      <c r="D224" s="84"/>
      <c r="E224" s="35">
        <v>38246</v>
      </c>
      <c r="F224" s="111"/>
      <c r="G224" s="111"/>
      <c r="H224" s="111"/>
      <c r="I224" s="111"/>
      <c r="J224" s="111"/>
    </row>
    <row r="225" spans="1:10" ht="33" customHeight="1" x14ac:dyDescent="0.35">
      <c r="A225" s="1" t="s">
        <v>35</v>
      </c>
      <c r="B225" s="47"/>
      <c r="C225" s="84" t="s">
        <v>160</v>
      </c>
      <c r="D225" s="84"/>
      <c r="E225" s="35">
        <v>8826</v>
      </c>
      <c r="F225" s="111"/>
      <c r="G225" s="111"/>
      <c r="H225" s="111"/>
      <c r="I225" s="111"/>
      <c r="J225" s="111"/>
    </row>
    <row r="226" spans="1:10" ht="33" customHeight="1" x14ac:dyDescent="0.35">
      <c r="A226" s="1" t="s">
        <v>19</v>
      </c>
      <c r="B226" s="47"/>
      <c r="C226" s="84" t="s">
        <v>146</v>
      </c>
      <c r="D226" s="84"/>
      <c r="E226" s="35">
        <v>1471</v>
      </c>
      <c r="F226" s="111"/>
      <c r="G226" s="111"/>
      <c r="H226" s="111"/>
      <c r="I226" s="111"/>
      <c r="J226" s="111"/>
    </row>
    <row r="227" spans="1:10" ht="33" customHeight="1" x14ac:dyDescent="0.35">
      <c r="A227" s="1" t="s">
        <v>50</v>
      </c>
      <c r="B227" s="47"/>
      <c r="C227" s="84" t="s">
        <v>169</v>
      </c>
      <c r="D227" s="84"/>
      <c r="E227" s="35">
        <v>7355</v>
      </c>
      <c r="F227" s="111"/>
      <c r="G227" s="111"/>
      <c r="H227" s="111"/>
      <c r="I227" s="111"/>
      <c r="J227" s="111"/>
    </row>
    <row r="228" spans="1:10" ht="33" customHeight="1" x14ac:dyDescent="0.35">
      <c r="A228" s="1" t="s">
        <v>6</v>
      </c>
      <c r="B228" s="47"/>
      <c r="C228" s="84" t="s">
        <v>129</v>
      </c>
      <c r="D228" s="84"/>
      <c r="E228" s="35">
        <v>1471</v>
      </c>
      <c r="F228" s="111"/>
      <c r="G228" s="111"/>
      <c r="H228" s="111"/>
      <c r="I228" s="111"/>
      <c r="J228" s="111"/>
    </row>
    <row r="229" spans="1:10" ht="33" customHeight="1" x14ac:dyDescent="0.35">
      <c r="A229" s="7" t="s">
        <v>36</v>
      </c>
      <c r="B229" s="14"/>
      <c r="C229" s="69" t="s">
        <v>162</v>
      </c>
      <c r="D229" s="69"/>
      <c r="E229" s="37">
        <v>1471</v>
      </c>
      <c r="F229" s="118"/>
      <c r="G229" s="118"/>
      <c r="H229" s="118"/>
      <c r="I229" s="118"/>
      <c r="J229" s="118"/>
    </row>
    <row r="230" spans="1:10" s="15" customFormat="1" ht="33" customHeight="1" x14ac:dyDescent="0.35">
      <c r="A230" s="1" t="s">
        <v>120</v>
      </c>
      <c r="B230" s="47"/>
      <c r="C230" s="84" t="s">
        <v>229</v>
      </c>
      <c r="D230" s="84"/>
      <c r="E230" s="35">
        <v>7355</v>
      </c>
      <c r="F230" s="111"/>
      <c r="G230" s="111"/>
      <c r="H230" s="111"/>
      <c r="I230" s="111"/>
      <c r="J230" s="111"/>
    </row>
    <row r="231" spans="1:10" s="15" customFormat="1" ht="33" customHeight="1" x14ac:dyDescent="0.35">
      <c r="A231" s="1" t="s">
        <v>15</v>
      </c>
      <c r="B231" s="47"/>
      <c r="C231" s="84" t="s">
        <v>139</v>
      </c>
      <c r="D231" s="84"/>
      <c r="E231" s="35">
        <v>27949</v>
      </c>
      <c r="F231" s="111"/>
      <c r="G231" s="111"/>
      <c r="H231" s="111"/>
      <c r="I231" s="111"/>
      <c r="J231" s="111"/>
    </row>
    <row r="232" spans="1:10" s="15" customFormat="1" ht="33" customHeight="1" x14ac:dyDescent="0.35">
      <c r="A232" s="1" t="s">
        <v>13</v>
      </c>
      <c r="B232" s="47"/>
      <c r="C232" s="84" t="s">
        <v>137</v>
      </c>
      <c r="D232" s="84"/>
      <c r="E232" s="35">
        <v>29420</v>
      </c>
      <c r="F232" s="111"/>
      <c r="G232" s="111"/>
      <c r="H232" s="111"/>
      <c r="I232" s="111"/>
      <c r="J232" s="111"/>
    </row>
    <row r="233" spans="1:10" s="15" customFormat="1" ht="33" customHeight="1" x14ac:dyDescent="0.35">
      <c r="A233" s="1" t="s">
        <v>44</v>
      </c>
      <c r="B233" s="47"/>
      <c r="C233" s="84" t="s">
        <v>147</v>
      </c>
      <c r="D233" s="84"/>
      <c r="E233" s="35">
        <v>26478</v>
      </c>
      <c r="F233" s="111"/>
      <c r="G233" s="111"/>
      <c r="H233" s="111"/>
      <c r="I233" s="111"/>
      <c r="J233" s="111"/>
    </row>
    <row r="234" spans="1:10" s="15" customFormat="1" ht="33" customHeight="1" x14ac:dyDescent="0.35">
      <c r="A234" s="1" t="s">
        <v>41</v>
      </c>
      <c r="B234" s="47"/>
      <c r="C234" s="84" t="s">
        <v>148</v>
      </c>
      <c r="D234" s="84"/>
      <c r="E234" s="35">
        <v>17652</v>
      </c>
      <c r="F234" s="111"/>
      <c r="G234" s="111"/>
      <c r="H234" s="111"/>
      <c r="I234" s="111"/>
      <c r="J234" s="111"/>
    </row>
    <row r="235" spans="1:10" s="15" customFormat="1" ht="33" customHeight="1" x14ac:dyDescent="0.35">
      <c r="A235" s="1" t="s">
        <v>37</v>
      </c>
      <c r="B235" s="47"/>
      <c r="C235" s="84" t="s">
        <v>158</v>
      </c>
      <c r="D235" s="84"/>
      <c r="E235" s="35">
        <v>2942</v>
      </c>
      <c r="F235" s="111"/>
      <c r="G235" s="111"/>
      <c r="H235" s="111"/>
      <c r="I235" s="111"/>
      <c r="J235" s="111"/>
    </row>
    <row r="236" spans="1:10" s="15" customFormat="1" ht="33" customHeight="1" x14ac:dyDescent="0.35">
      <c r="A236" s="1" t="s">
        <v>55</v>
      </c>
      <c r="B236" s="47"/>
      <c r="C236" s="84" t="s">
        <v>168</v>
      </c>
      <c r="D236" s="84"/>
      <c r="E236" s="35">
        <v>1471</v>
      </c>
      <c r="F236" s="111"/>
      <c r="G236" s="111"/>
      <c r="H236" s="111"/>
      <c r="I236" s="111"/>
      <c r="J236" s="111"/>
    </row>
    <row r="237" spans="1:10" s="15" customFormat="1" ht="33" customHeight="1" x14ac:dyDescent="0.35">
      <c r="A237" s="1" t="s">
        <v>20</v>
      </c>
      <c r="B237" s="47"/>
      <c r="C237" s="84" t="s">
        <v>149</v>
      </c>
      <c r="D237" s="84"/>
      <c r="E237" s="35">
        <v>13239</v>
      </c>
      <c r="F237" s="111"/>
      <c r="G237" s="111"/>
      <c r="H237" s="111"/>
      <c r="I237" s="111"/>
      <c r="J237" s="111"/>
    </row>
    <row r="238" spans="1:10" s="15" customFormat="1" ht="33" customHeight="1" x14ac:dyDescent="0.35">
      <c r="A238" s="1" t="s">
        <v>38</v>
      </c>
      <c r="B238" s="47"/>
      <c r="C238" s="84" t="s">
        <v>157</v>
      </c>
      <c r="D238" s="84"/>
      <c r="E238" s="35">
        <v>8826</v>
      </c>
      <c r="F238" s="111"/>
      <c r="G238" s="111"/>
      <c r="H238" s="111"/>
      <c r="I238" s="111"/>
      <c r="J238" s="111"/>
    </row>
    <row r="239" spans="1:10" s="15" customFormat="1" ht="33" customHeight="1" x14ac:dyDescent="0.35">
      <c r="A239" s="1" t="s">
        <v>81</v>
      </c>
      <c r="B239" s="47"/>
      <c r="C239" s="84" t="s">
        <v>82</v>
      </c>
      <c r="D239" s="84"/>
      <c r="E239" s="35">
        <v>16181</v>
      </c>
      <c r="F239" s="111"/>
      <c r="G239" s="111"/>
      <c r="H239" s="111"/>
      <c r="I239" s="111"/>
      <c r="J239" s="111"/>
    </row>
    <row r="240" spans="1:10" s="15" customFormat="1" ht="33" customHeight="1" x14ac:dyDescent="0.35">
      <c r="A240" s="1" t="s">
        <v>77</v>
      </c>
      <c r="B240" s="47"/>
      <c r="C240" s="84" t="s">
        <v>78</v>
      </c>
      <c r="D240" s="84"/>
      <c r="E240" s="35">
        <v>4413</v>
      </c>
      <c r="F240" s="111"/>
      <c r="G240" s="111"/>
      <c r="H240" s="111"/>
      <c r="I240" s="111"/>
      <c r="J240" s="111"/>
    </row>
    <row r="241" spans="1:10" s="15" customFormat="1" ht="33" customHeight="1" x14ac:dyDescent="0.35">
      <c r="A241" s="1" t="s">
        <v>42</v>
      </c>
      <c r="B241" s="47"/>
      <c r="C241" s="84" t="s">
        <v>165</v>
      </c>
      <c r="D241" s="84"/>
      <c r="E241" s="35">
        <v>7355</v>
      </c>
      <c r="F241" s="111"/>
      <c r="G241" s="111"/>
      <c r="H241" s="111"/>
      <c r="I241" s="111"/>
      <c r="J241" s="111"/>
    </row>
    <row r="242" spans="1:10" s="15" customFormat="1" ht="33" customHeight="1" x14ac:dyDescent="0.35">
      <c r="A242" s="1" t="s">
        <v>45</v>
      </c>
      <c r="B242" s="47"/>
      <c r="C242" s="84" t="s">
        <v>166</v>
      </c>
      <c r="D242" s="84"/>
      <c r="E242" s="35">
        <v>2942</v>
      </c>
      <c r="F242" s="111"/>
      <c r="G242" s="111"/>
      <c r="H242" s="111"/>
      <c r="I242" s="111"/>
      <c r="J242" s="111"/>
    </row>
    <row r="243" spans="1:10" s="16" customFormat="1" ht="33" customHeight="1" x14ac:dyDescent="0.3">
      <c r="A243" s="91" t="s">
        <v>178</v>
      </c>
      <c r="B243" s="91"/>
      <c r="C243" s="91"/>
      <c r="D243" s="91"/>
      <c r="E243" s="36">
        <f>SUM(E178:E242)</f>
        <v>684015</v>
      </c>
      <c r="F243" s="112"/>
      <c r="G243" s="112"/>
      <c r="H243" s="112"/>
      <c r="I243" s="112"/>
      <c r="J243" s="112"/>
    </row>
    <row r="244" spans="1:10" s="18" customFormat="1" ht="26.25" customHeight="1" x14ac:dyDescent="0.4">
      <c r="A244" s="51"/>
      <c r="B244" s="51"/>
      <c r="C244" s="123" t="s">
        <v>225</v>
      </c>
      <c r="D244" s="123"/>
      <c r="E244" s="42">
        <f>E245</f>
        <v>1192282500</v>
      </c>
      <c r="F244" s="121"/>
      <c r="G244" s="121"/>
      <c r="H244" s="121"/>
      <c r="I244" s="121"/>
      <c r="J244" s="121"/>
    </row>
    <row r="245" spans="1:10" s="18" customFormat="1" ht="26.25" customHeight="1" x14ac:dyDescent="0.4">
      <c r="A245" s="51"/>
      <c r="B245" s="51"/>
      <c r="C245" s="123" t="s">
        <v>180</v>
      </c>
      <c r="D245" s="123"/>
      <c r="E245" s="42">
        <f>E10+E12+E14+E48+E50+E53+E89+E161+E163</f>
        <v>1192282500</v>
      </c>
      <c r="F245" s="121"/>
      <c r="G245" s="121"/>
      <c r="H245" s="121"/>
      <c r="I245" s="121"/>
      <c r="J245" s="121"/>
    </row>
    <row r="246" spans="1:10" ht="5.25" customHeight="1" x14ac:dyDescent="0.35"/>
    <row r="247" spans="1:10" ht="9.75" customHeight="1" x14ac:dyDescent="0.35"/>
    <row r="248" spans="1:10" s="17" customFormat="1" ht="59.4" customHeight="1" x14ac:dyDescent="0.5">
      <c r="A248" s="119" t="s">
        <v>231</v>
      </c>
      <c r="B248" s="119"/>
      <c r="C248" s="119"/>
      <c r="D248" s="120"/>
      <c r="E248" s="120"/>
      <c r="F248" s="122" t="s">
        <v>230</v>
      </c>
      <c r="G248" s="122"/>
      <c r="H248" s="122"/>
      <c r="I248" s="122"/>
      <c r="J248" s="122"/>
    </row>
  </sheetData>
  <sheetProtection selectLockedCells="1" selectUnlockedCells="1"/>
  <autoFilter ref="A4:J246">
    <filterColumn colId="2" showButton="0"/>
    <filterColumn colId="5" showButton="0"/>
    <filterColumn colId="6" hiddenButton="1" showButton="0"/>
    <filterColumn colId="7" hiddenButton="1" showButton="0"/>
    <filterColumn colId="8" hiddenButton="1" showButton="0"/>
  </autoFilter>
  <mergeCells count="452">
    <mergeCell ref="F151:J151"/>
    <mergeCell ref="F152:J152"/>
    <mergeCell ref="F153:J153"/>
    <mergeCell ref="F154:J154"/>
    <mergeCell ref="F155:J155"/>
    <mergeCell ref="F156:J156"/>
    <mergeCell ref="F157:J157"/>
    <mergeCell ref="F158:J158"/>
    <mergeCell ref="F159:J159"/>
    <mergeCell ref="F142:J142"/>
    <mergeCell ref="F143:J143"/>
    <mergeCell ref="F144:J144"/>
    <mergeCell ref="F145:J145"/>
    <mergeCell ref="F146:J146"/>
    <mergeCell ref="F147:J147"/>
    <mergeCell ref="F148:J148"/>
    <mergeCell ref="F149:J149"/>
    <mergeCell ref="F150:J150"/>
    <mergeCell ref="F133:J133"/>
    <mergeCell ref="F134:J134"/>
    <mergeCell ref="F135:J135"/>
    <mergeCell ref="F136:J136"/>
    <mergeCell ref="F137:J137"/>
    <mergeCell ref="F138:J138"/>
    <mergeCell ref="F139:J139"/>
    <mergeCell ref="F140:J140"/>
    <mergeCell ref="F141:J141"/>
    <mergeCell ref="F129:J129"/>
    <mergeCell ref="F130:J130"/>
    <mergeCell ref="F131:J131"/>
    <mergeCell ref="F132:J132"/>
    <mergeCell ref="F117:J117"/>
    <mergeCell ref="F118:J118"/>
    <mergeCell ref="F119:J119"/>
    <mergeCell ref="F120:J120"/>
    <mergeCell ref="F121:J121"/>
    <mergeCell ref="F122:J122"/>
    <mergeCell ref="F123:J123"/>
    <mergeCell ref="F124:J124"/>
    <mergeCell ref="F125:J125"/>
    <mergeCell ref="F110:J110"/>
    <mergeCell ref="F111:J111"/>
    <mergeCell ref="F112:J112"/>
    <mergeCell ref="F113:J113"/>
    <mergeCell ref="F114:J114"/>
    <mergeCell ref="F115:J115"/>
    <mergeCell ref="F116:J116"/>
    <mergeCell ref="F127:J127"/>
    <mergeCell ref="F128:J128"/>
    <mergeCell ref="F101:J101"/>
    <mergeCell ref="F102:J102"/>
    <mergeCell ref="F103:J103"/>
    <mergeCell ref="F104:J104"/>
    <mergeCell ref="F105:J105"/>
    <mergeCell ref="F106:J106"/>
    <mergeCell ref="F107:J107"/>
    <mergeCell ref="F108:J108"/>
    <mergeCell ref="F109:J109"/>
    <mergeCell ref="F92:J92"/>
    <mergeCell ref="F93:J93"/>
    <mergeCell ref="F94:J94"/>
    <mergeCell ref="F95:J95"/>
    <mergeCell ref="F96:J96"/>
    <mergeCell ref="F97:J97"/>
    <mergeCell ref="F98:J98"/>
    <mergeCell ref="F99:J99"/>
    <mergeCell ref="F100:J100"/>
    <mergeCell ref="F191:J191"/>
    <mergeCell ref="F190:J190"/>
    <mergeCell ref="F192:J192"/>
    <mergeCell ref="F185:J185"/>
    <mergeCell ref="C192:D192"/>
    <mergeCell ref="F217:J217"/>
    <mergeCell ref="C184:D184"/>
    <mergeCell ref="C185:D185"/>
    <mergeCell ref="F207:J207"/>
    <mergeCell ref="C206:D206"/>
    <mergeCell ref="C207:D207"/>
    <mergeCell ref="C208:D208"/>
    <mergeCell ref="C203:D203"/>
    <mergeCell ref="C198:D198"/>
    <mergeCell ref="C193:D193"/>
    <mergeCell ref="C194:D194"/>
    <mergeCell ref="C195:D195"/>
    <mergeCell ref="F184:J184"/>
    <mergeCell ref="F201:J201"/>
    <mergeCell ref="F196:J196"/>
    <mergeCell ref="F200:J200"/>
    <mergeCell ref="F203:J203"/>
    <mergeCell ref="F208:J208"/>
    <mergeCell ref="C201:D201"/>
    <mergeCell ref="C183:D183"/>
    <mergeCell ref="C224:D224"/>
    <mergeCell ref="C218:D218"/>
    <mergeCell ref="C219:D219"/>
    <mergeCell ref="C215:D215"/>
    <mergeCell ref="C214:D214"/>
    <mergeCell ref="C200:D200"/>
    <mergeCell ref="C188:D188"/>
    <mergeCell ref="C211:D211"/>
    <mergeCell ref="C212:D212"/>
    <mergeCell ref="C202:D202"/>
    <mergeCell ref="C190:D190"/>
    <mergeCell ref="C191:D191"/>
    <mergeCell ref="C186:D186"/>
    <mergeCell ref="C189:D189"/>
    <mergeCell ref="C197:D197"/>
    <mergeCell ref="C199:D199"/>
    <mergeCell ref="C196:D196"/>
    <mergeCell ref="A243:D243"/>
    <mergeCell ref="A248:C248"/>
    <mergeCell ref="D248:E248"/>
    <mergeCell ref="F244:J244"/>
    <mergeCell ref="F245:J245"/>
    <mergeCell ref="F248:J248"/>
    <mergeCell ref="C244:D244"/>
    <mergeCell ref="C245:D245"/>
    <mergeCell ref="F243:J243"/>
    <mergeCell ref="F241:J241"/>
    <mergeCell ref="F240:J240"/>
    <mergeCell ref="F242:J242"/>
    <mergeCell ref="C234:D234"/>
    <mergeCell ref="C235:D235"/>
    <mergeCell ref="C236:D236"/>
    <mergeCell ref="C232:D232"/>
    <mergeCell ref="F219:J219"/>
    <mergeCell ref="F220:J220"/>
    <mergeCell ref="C241:D241"/>
    <mergeCell ref="C242:D242"/>
    <mergeCell ref="F228:J228"/>
    <mergeCell ref="F229:J229"/>
    <mergeCell ref="F232:J232"/>
    <mergeCell ref="C228:D228"/>
    <mergeCell ref="F236:J236"/>
    <mergeCell ref="F235:J235"/>
    <mergeCell ref="C229:D229"/>
    <mergeCell ref="C225:D225"/>
    <mergeCell ref="C226:D226"/>
    <mergeCell ref="C227:D227"/>
    <mergeCell ref="C233:D233"/>
    <mergeCell ref="C237:D237"/>
    <mergeCell ref="F223:J223"/>
    <mergeCell ref="C152:D152"/>
    <mergeCell ref="C149:D149"/>
    <mergeCell ref="C148:D148"/>
    <mergeCell ref="C145:D145"/>
    <mergeCell ref="C146:D146"/>
    <mergeCell ref="C151:D151"/>
    <mergeCell ref="C111:D111"/>
    <mergeCell ref="C110:D110"/>
    <mergeCell ref="F181:J181"/>
    <mergeCell ref="C176:D176"/>
    <mergeCell ref="C178:D178"/>
    <mergeCell ref="C167:D167"/>
    <mergeCell ref="A177:D177"/>
    <mergeCell ref="C168:D168"/>
    <mergeCell ref="C172:D172"/>
    <mergeCell ref="C174:D174"/>
    <mergeCell ref="C171:D171"/>
    <mergeCell ref="F180:J180"/>
    <mergeCell ref="C169:D169"/>
    <mergeCell ref="C173:D173"/>
    <mergeCell ref="C179:D179"/>
    <mergeCell ref="C170:D170"/>
    <mergeCell ref="C181:D181"/>
    <mergeCell ref="F126:J126"/>
    <mergeCell ref="F164:J164"/>
    <mergeCell ref="F161:J161"/>
    <mergeCell ref="C161:D161"/>
    <mergeCell ref="C158:D158"/>
    <mergeCell ref="C157:D157"/>
    <mergeCell ref="C156:D156"/>
    <mergeCell ref="C155:D155"/>
    <mergeCell ref="C153:D153"/>
    <mergeCell ref="F160:J160"/>
    <mergeCell ref="C159:D159"/>
    <mergeCell ref="A160:D160"/>
    <mergeCell ref="C162:D162"/>
    <mergeCell ref="C163:D163"/>
    <mergeCell ref="F1:J1"/>
    <mergeCell ref="A9:J9"/>
    <mergeCell ref="F4:J8"/>
    <mergeCell ref="C10:D10"/>
    <mergeCell ref="F10:J10"/>
    <mergeCell ref="F11:J11"/>
    <mergeCell ref="F14:J14"/>
    <mergeCell ref="C11:D11"/>
    <mergeCell ref="F13:J13"/>
    <mergeCell ref="A2:J2"/>
    <mergeCell ref="E4:E8"/>
    <mergeCell ref="C4:D8"/>
    <mergeCell ref="A4:A8"/>
    <mergeCell ref="B4:B8"/>
    <mergeCell ref="F12:J12"/>
    <mergeCell ref="C12:D12"/>
    <mergeCell ref="C13:D13"/>
    <mergeCell ref="C14:D14"/>
    <mergeCell ref="C240:D240"/>
    <mergeCell ref="F230:J230"/>
    <mergeCell ref="F204:J204"/>
    <mergeCell ref="F205:J205"/>
    <mergeCell ref="C223:D223"/>
    <mergeCell ref="C230:D230"/>
    <mergeCell ref="F216:J216"/>
    <mergeCell ref="C221:D221"/>
    <mergeCell ref="C222:D222"/>
    <mergeCell ref="F234:J234"/>
    <mergeCell ref="F239:J239"/>
    <mergeCell ref="C238:D238"/>
    <mergeCell ref="C239:D239"/>
    <mergeCell ref="F237:J237"/>
    <mergeCell ref="C209:D209"/>
    <mergeCell ref="C210:D210"/>
    <mergeCell ref="C216:D216"/>
    <mergeCell ref="F218:J218"/>
    <mergeCell ref="F231:J231"/>
    <mergeCell ref="F214:J214"/>
    <mergeCell ref="F238:J238"/>
    <mergeCell ref="C205:D205"/>
    <mergeCell ref="F215:J215"/>
    <mergeCell ref="F221:J221"/>
    <mergeCell ref="F233:J233"/>
    <mergeCell ref="C231:D231"/>
    <mergeCell ref="F193:J193"/>
    <mergeCell ref="F194:J194"/>
    <mergeCell ref="F198:J198"/>
    <mergeCell ref="F199:J199"/>
    <mergeCell ref="F202:J202"/>
    <mergeCell ref="F210:J210"/>
    <mergeCell ref="F212:J212"/>
    <mergeCell ref="F213:J213"/>
    <mergeCell ref="F211:J211"/>
    <mergeCell ref="F197:J197"/>
    <mergeCell ref="F209:J209"/>
    <mergeCell ref="F226:J226"/>
    <mergeCell ref="F227:J227"/>
    <mergeCell ref="F222:J222"/>
    <mergeCell ref="C204:D204"/>
    <mergeCell ref="F224:J224"/>
    <mergeCell ref="F225:J225"/>
    <mergeCell ref="C217:D217"/>
    <mergeCell ref="C213:D213"/>
    <mergeCell ref="C220:D220"/>
    <mergeCell ref="F195:J195"/>
    <mergeCell ref="F206:J206"/>
    <mergeCell ref="C150:D150"/>
    <mergeCell ref="C74:D74"/>
    <mergeCell ref="F186:J186"/>
    <mergeCell ref="F187:J187"/>
    <mergeCell ref="F188:J188"/>
    <mergeCell ref="F162:J162"/>
    <mergeCell ref="C147:D147"/>
    <mergeCell ref="C154:D154"/>
    <mergeCell ref="C144:D144"/>
    <mergeCell ref="C124:D124"/>
    <mergeCell ref="C86:D86"/>
    <mergeCell ref="C75:D75"/>
    <mergeCell ref="C77:D77"/>
    <mergeCell ref="C85:D85"/>
    <mergeCell ref="C87:D87"/>
    <mergeCell ref="C89:D90"/>
    <mergeCell ref="A88:D88"/>
    <mergeCell ref="C76:D76"/>
    <mergeCell ref="C81:D81"/>
    <mergeCell ref="C80:D80"/>
    <mergeCell ref="F182:J182"/>
    <mergeCell ref="C135:D135"/>
    <mergeCell ref="C108:D108"/>
    <mergeCell ref="F163:J163"/>
    <mergeCell ref="F189:J189"/>
    <mergeCell ref="C187:D187"/>
    <mergeCell ref="F174:J174"/>
    <mergeCell ref="F175:J175"/>
    <mergeCell ref="F177:J177"/>
    <mergeCell ref="F178:J178"/>
    <mergeCell ref="C164:D164"/>
    <mergeCell ref="F171:J171"/>
    <mergeCell ref="F165:J165"/>
    <mergeCell ref="F166:J166"/>
    <mergeCell ref="F179:J179"/>
    <mergeCell ref="C165:D165"/>
    <mergeCell ref="C166:D166"/>
    <mergeCell ref="F172:J172"/>
    <mergeCell ref="F173:J173"/>
    <mergeCell ref="F183:J183"/>
    <mergeCell ref="F176:J176"/>
    <mergeCell ref="F167:J167"/>
    <mergeCell ref="C175:D175"/>
    <mergeCell ref="C182:D182"/>
    <mergeCell ref="C180:D180"/>
    <mergeCell ref="F168:J168"/>
    <mergeCell ref="F169:J169"/>
    <mergeCell ref="F170:J170"/>
    <mergeCell ref="C127:D127"/>
    <mergeCell ref="C126:D126"/>
    <mergeCell ref="C125:D125"/>
    <mergeCell ref="C114:D114"/>
    <mergeCell ref="C113:D113"/>
    <mergeCell ref="C112:D112"/>
    <mergeCell ref="C109:D109"/>
    <mergeCell ref="C119:D119"/>
    <mergeCell ref="C128:D128"/>
    <mergeCell ref="C118:D118"/>
    <mergeCell ref="C117:D117"/>
    <mergeCell ref="C116:D116"/>
    <mergeCell ref="C115:D115"/>
    <mergeCell ref="C123:D123"/>
    <mergeCell ref="C122:D122"/>
    <mergeCell ref="F48:J48"/>
    <mergeCell ref="F52:J52"/>
    <mergeCell ref="C107:D107"/>
    <mergeCell ref="C106:D106"/>
    <mergeCell ref="C105:D105"/>
    <mergeCell ref="C103:D103"/>
    <mergeCell ref="C102:D102"/>
    <mergeCell ref="C101:D101"/>
    <mergeCell ref="C100:D100"/>
    <mergeCell ref="A104:D104"/>
    <mergeCell ref="E89:E90"/>
    <mergeCell ref="A89:A9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B89:B90"/>
    <mergeCell ref="F89:J90"/>
    <mergeCell ref="F91:J91"/>
    <mergeCell ref="C83:D83"/>
    <mergeCell ref="C84:D84"/>
    <mergeCell ref="C50:D51"/>
    <mergeCell ref="E50:E51"/>
    <mergeCell ref="C59:D59"/>
    <mergeCell ref="C67:D67"/>
    <mergeCell ref="C71:D71"/>
    <mergeCell ref="C72:D72"/>
    <mergeCell ref="C53:D54"/>
    <mergeCell ref="C58:D58"/>
    <mergeCell ref="C65:D65"/>
    <mergeCell ref="C68:D68"/>
    <mergeCell ref="C70:D70"/>
    <mergeCell ref="A69:D69"/>
    <mergeCell ref="A53:A54"/>
    <mergeCell ref="B53:B54"/>
    <mergeCell ref="C64:D64"/>
    <mergeCell ref="C52:D52"/>
    <mergeCell ref="A50:A51"/>
    <mergeCell ref="B50:B51"/>
    <mergeCell ref="C55:D55"/>
    <mergeCell ref="C82:D82"/>
    <mergeCell ref="C60:D60"/>
    <mergeCell ref="C129:D129"/>
    <mergeCell ref="C134:D134"/>
    <mergeCell ref="C143:D143"/>
    <mergeCell ref="C141:D141"/>
    <mergeCell ref="C140:D140"/>
    <mergeCell ref="C139:D139"/>
    <mergeCell ref="C138:D138"/>
    <mergeCell ref="C137:D137"/>
    <mergeCell ref="C136:D136"/>
    <mergeCell ref="C133:D133"/>
    <mergeCell ref="C132:D132"/>
    <mergeCell ref="C142:D142"/>
    <mergeCell ref="C131:D131"/>
    <mergeCell ref="C130:D130"/>
    <mergeCell ref="C42:D42"/>
    <mergeCell ref="F42:J42"/>
    <mergeCell ref="F47:J47"/>
    <mergeCell ref="C39:D39"/>
    <mergeCell ref="F39:J39"/>
    <mergeCell ref="C40:D40"/>
    <mergeCell ref="F40:J40"/>
    <mergeCell ref="C121:D121"/>
    <mergeCell ref="C120:D120"/>
    <mergeCell ref="F51:J51"/>
    <mergeCell ref="C48:D48"/>
    <mergeCell ref="F49:J49"/>
    <mergeCell ref="C49:D49"/>
    <mergeCell ref="E53:E54"/>
    <mergeCell ref="C73:D73"/>
    <mergeCell ref="C61:D61"/>
    <mergeCell ref="C62:D62"/>
    <mergeCell ref="C63:D63"/>
    <mergeCell ref="C56:D56"/>
    <mergeCell ref="C57:D57"/>
    <mergeCell ref="C66:D66"/>
    <mergeCell ref="F50:J50"/>
    <mergeCell ref="C79:D79"/>
    <mergeCell ref="C78:D78"/>
    <mergeCell ref="C41:D41"/>
    <mergeCell ref="F41:J41"/>
    <mergeCell ref="C35:D35"/>
    <mergeCell ref="F35:J35"/>
    <mergeCell ref="C36:D36"/>
    <mergeCell ref="F36:J36"/>
    <mergeCell ref="C37:D37"/>
    <mergeCell ref="F37:J37"/>
    <mergeCell ref="C38:D38"/>
    <mergeCell ref="F38:J38"/>
    <mergeCell ref="C33:D33"/>
    <mergeCell ref="F33:J33"/>
    <mergeCell ref="C34:D34"/>
    <mergeCell ref="F34:J34"/>
    <mergeCell ref="C29:D29"/>
    <mergeCell ref="F29:J29"/>
    <mergeCell ref="C30:D30"/>
    <mergeCell ref="F30:J30"/>
    <mergeCell ref="C31:D31"/>
    <mergeCell ref="F31:J31"/>
    <mergeCell ref="C32:D32"/>
    <mergeCell ref="F32:J32"/>
    <mergeCell ref="C15:D15"/>
    <mergeCell ref="F15:J15"/>
    <mergeCell ref="C16:D16"/>
    <mergeCell ref="F16:J16"/>
    <mergeCell ref="C17:D17"/>
    <mergeCell ref="F17:J17"/>
    <mergeCell ref="C18:D18"/>
    <mergeCell ref="F18:J18"/>
    <mergeCell ref="C19:D19"/>
    <mergeCell ref="F19:J19"/>
    <mergeCell ref="C20:D20"/>
    <mergeCell ref="F20:J20"/>
    <mergeCell ref="C21:D21"/>
    <mergeCell ref="F21:J21"/>
    <mergeCell ref="C22:D22"/>
    <mergeCell ref="F22:J22"/>
    <mergeCell ref="C27:D27"/>
    <mergeCell ref="F27:J27"/>
    <mergeCell ref="C28:D28"/>
    <mergeCell ref="F28:J28"/>
    <mergeCell ref="C23:D23"/>
    <mergeCell ref="F23:J23"/>
    <mergeCell ref="C24:D24"/>
    <mergeCell ref="F24:J24"/>
    <mergeCell ref="C25:D25"/>
    <mergeCell ref="F25:J25"/>
    <mergeCell ref="C26:D26"/>
    <mergeCell ref="F26:J26"/>
    <mergeCell ref="C46:D46"/>
    <mergeCell ref="F46:J46"/>
    <mergeCell ref="C45:D45"/>
    <mergeCell ref="F45:J45"/>
    <mergeCell ref="A47:D47"/>
    <mergeCell ref="C44:D44"/>
    <mergeCell ref="F44:J44"/>
    <mergeCell ref="C43:D43"/>
    <mergeCell ref="F43:J43"/>
  </mergeCells>
  <pageMargins left="0.59055118110236227" right="0.23" top="0.59055118110236227" bottom="1.1811023622047245" header="0" footer="0"/>
  <pageSetup paperSize="9" scale="42" firstPageNumber="2" fitToHeight="500" orientation="landscape" useFirstPageNumber="1" horizontalDpi="300" verticalDpi="300" r:id="rId1"/>
  <headerFooter differentFirst="1" alignWithMargins="0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</vt:lpstr>
      <vt:lpstr>НА</vt:lpstr>
      <vt:lpstr>З!Заголовки_для_печати</vt:lpstr>
      <vt:lpstr>НА!Заголовки_для_печати</vt:lpstr>
      <vt:lpstr>З!Область_печати</vt:lpstr>
      <vt:lpstr>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Тітенкова Юлія</dc:creator>
  <cp:lastModifiedBy>Пользователь</cp:lastModifiedBy>
  <cp:lastPrinted>2021-12-01T08:12:47Z</cp:lastPrinted>
  <dcterms:created xsi:type="dcterms:W3CDTF">2015-06-05T18:19:34Z</dcterms:created>
  <dcterms:modified xsi:type="dcterms:W3CDTF">2021-12-01T15:30:59Z</dcterms:modified>
</cp:coreProperties>
</file>