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21 рік" sheetId="1" r:id="rId1"/>
  </sheets>
  <definedNames>
    <definedName name="_xlfn.AGGREGATE" hidden="1">#NAME?</definedName>
    <definedName name="_xlnm.Print_Area" localSheetId="0">'2021 рік'!$A$1:$O$23</definedName>
  </definedNames>
  <calcPr fullCalcOnLoad="1"/>
</workbook>
</file>

<file path=xl/sharedStrings.xml><?xml version="1.0" encoding="utf-8"?>
<sst xmlns="http://schemas.openxmlformats.org/spreadsheetml/2006/main" count="53" uniqueCount="38">
  <si>
    <t>Надання кредитів</t>
  </si>
  <si>
    <t>Повернення кредитів</t>
  </si>
  <si>
    <t xml:space="preserve">Надання інших внутрішніх кредитів </t>
  </si>
  <si>
    <t xml:space="preserve">Повернення інших внутрішніх кредитів </t>
  </si>
  <si>
    <t>Департамент житлово-комунального господарства та будівництва Дніпропетровської обласної державної адміністрації</t>
  </si>
  <si>
    <t>4113</t>
  </si>
  <si>
    <t>4123</t>
  </si>
  <si>
    <t>1200000</t>
  </si>
  <si>
    <t>1210000</t>
  </si>
  <si>
    <t>1218821</t>
  </si>
  <si>
    <t>8821</t>
  </si>
  <si>
    <t>1218822</t>
  </si>
  <si>
    <t>8822</t>
  </si>
  <si>
    <t>1218831</t>
  </si>
  <si>
    <t>1218832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</si>
  <si>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</si>
  <si>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</si>
  <si>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</si>
  <si>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</si>
  <si>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Кредитування, усього</t>
  </si>
  <si>
    <t>грн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</si>
  <si>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</si>
  <si>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</si>
  <si>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загальний фонд</t>
  </si>
  <si>
    <t>спеціальний фонд</t>
  </si>
  <si>
    <t>усього</t>
  </si>
  <si>
    <t>разом</t>
  </si>
  <si>
    <t>у тому числі бюджет розвитку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</si>
  <si>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</si>
  <si>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</si>
  <si>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ЗВІТ</t>
  </si>
  <si>
    <t>про повернення кредитів до обласного бюджету та надання кредитів з обласного бюджету за 2021 рік</t>
  </si>
  <si>
    <t>Додаток 2</t>
  </si>
  <si>
    <t>до рішення обласної ради</t>
  </si>
  <si>
    <t>Г. ГУФМАН</t>
  </si>
  <si>
    <t xml:space="preserve">                 Перший заступник голови обласної ради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</si>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</sst>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#,##0.0000"/>
    <numFmt numFmtId="196" formatCode="#,##0.00000"/>
    <numFmt numFmtId="197" formatCode="* #,##0;* \-#,##0;* &quot;-&quot;;@"/>
    <numFmt numFmtId="198" formatCode="* #,##0.00;* \-#,##0.00;* &quot;-&quot;??;@"/>
    <numFmt numFmtId="199" formatCode="* _-#,##0&quot;р.&quot;;* \-#,##0&quot;р.&quot;;* _-&quot;-&quot;&quot;р.&quot;;@"/>
    <numFmt numFmtId="200" formatCode="* _-#,##0.00&quot;р.&quot;;* \-#,##0.00&quot;р.&quot;;* _-&quot;-&quot;??&quot;р.&quot;;@"/>
    <numFmt numFmtId="201" formatCode="#,##0_ ;[Red]\-#,##0\ "/>
    <numFmt numFmtId="202" formatCode="#,##0.0_ ;[Red]\-#,##0.0\ "/>
    <numFmt numFmtId="203" formatCode="0.0000"/>
    <numFmt numFmtId="204" formatCode="00000000000"/>
    <numFmt numFmtId="205" formatCode="&quot;Так&quot;;&quot;Так&quot;;&quot;Ні&quot;"/>
    <numFmt numFmtId="206" formatCode="&quot;Істина&quot;;&quot;Істина&quot;;&quot;Хибність&quot;"/>
    <numFmt numFmtId="207" formatCode="&quot;Увімк&quot;;&quot;Увімк&quot;;&quot;Вимк&quot;"/>
    <numFmt numFmtId="208" formatCode="[$-FC19]d\ mmmm\ yyyy\ &quot;г.&quot;"/>
    <numFmt numFmtId="209" formatCode="&quot;True&quot;;&quot;True&quot;;&quot;False&quot;"/>
    <numFmt numFmtId="210" formatCode="[$¥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8"/>
      <name val="Times New Roman"/>
      <family val="1"/>
    </font>
    <font>
      <sz val="10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 CYR"/>
      <family val="0"/>
    </font>
    <font>
      <b/>
      <sz val="10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4"/>
      <name val="Times New Roman Cyr"/>
      <family val="0"/>
    </font>
    <font>
      <sz val="16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6" fillId="3" borderId="0" applyNumberFormat="0" applyBorder="0" applyAlignment="0" applyProtection="0"/>
    <xf numFmtId="0" fontId="47" fillId="4" borderId="0" applyNumberFormat="0" applyBorder="0" applyAlignment="0" applyProtection="0"/>
    <xf numFmtId="0" fontId="16" fillId="5" borderId="0" applyNumberFormat="0" applyBorder="0" applyAlignment="0" applyProtection="0"/>
    <xf numFmtId="0" fontId="47" fillId="6" borderId="0" applyNumberFormat="0" applyBorder="0" applyAlignment="0" applyProtection="0"/>
    <xf numFmtId="0" fontId="16" fillId="7" borderId="0" applyNumberFormat="0" applyBorder="0" applyAlignment="0" applyProtection="0"/>
    <xf numFmtId="0" fontId="47" fillId="8" borderId="0" applyNumberFormat="0" applyBorder="0" applyAlignment="0" applyProtection="0"/>
    <xf numFmtId="0" fontId="16" fillId="9" borderId="0" applyNumberFormat="0" applyBorder="0" applyAlignment="0" applyProtection="0"/>
    <xf numFmtId="0" fontId="47" fillId="10" borderId="0" applyNumberFormat="0" applyBorder="0" applyAlignment="0" applyProtection="0"/>
    <xf numFmtId="0" fontId="16" fillId="11" borderId="0" applyNumberFormat="0" applyBorder="0" applyAlignment="0" applyProtection="0"/>
    <xf numFmtId="0" fontId="4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47" fillId="17" borderId="0" applyNumberFormat="0" applyBorder="0" applyAlignment="0" applyProtection="0"/>
    <xf numFmtId="0" fontId="16" fillId="14" borderId="0" applyNumberFormat="0" applyBorder="0" applyAlignment="0" applyProtection="0"/>
    <xf numFmtId="0" fontId="47" fillId="18" borderId="0" applyNumberFormat="0" applyBorder="0" applyAlignment="0" applyProtection="0"/>
    <xf numFmtId="0" fontId="16" fillId="15" borderId="0" applyNumberFormat="0" applyBorder="0" applyAlignment="0" applyProtection="0"/>
    <xf numFmtId="0" fontId="47" fillId="19" borderId="0" applyNumberFormat="0" applyBorder="0" applyAlignment="0" applyProtection="0"/>
    <xf numFmtId="0" fontId="16" fillId="20" borderId="0" applyNumberFormat="0" applyBorder="0" applyAlignment="0" applyProtection="0"/>
    <xf numFmtId="0" fontId="47" fillId="21" borderId="0" applyNumberFormat="0" applyBorder="0" applyAlignment="0" applyProtection="0"/>
    <xf numFmtId="0" fontId="16" fillId="9" borderId="0" applyNumberFormat="0" applyBorder="0" applyAlignment="0" applyProtection="0"/>
    <xf numFmtId="0" fontId="47" fillId="22" borderId="0" applyNumberFormat="0" applyBorder="0" applyAlignment="0" applyProtection="0"/>
    <xf numFmtId="0" fontId="16" fillId="14" borderId="0" applyNumberFormat="0" applyBorder="0" applyAlignment="0" applyProtection="0"/>
    <xf numFmtId="0" fontId="4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48" fillId="26" borderId="0" applyNumberFormat="0" applyBorder="0" applyAlignment="0" applyProtection="0"/>
    <xf numFmtId="0" fontId="15" fillId="27" borderId="0" applyNumberFormat="0" applyBorder="0" applyAlignment="0" applyProtection="0"/>
    <xf numFmtId="0" fontId="48" fillId="28" borderId="0" applyNumberFormat="0" applyBorder="0" applyAlignment="0" applyProtection="0"/>
    <xf numFmtId="0" fontId="15" fillId="15" borderId="0" applyNumberFormat="0" applyBorder="0" applyAlignment="0" applyProtection="0"/>
    <xf numFmtId="0" fontId="48" fillId="29" borderId="0" applyNumberFormat="0" applyBorder="0" applyAlignment="0" applyProtection="0"/>
    <xf numFmtId="0" fontId="15" fillId="20" borderId="0" applyNumberFormat="0" applyBorder="0" applyAlignment="0" applyProtection="0"/>
    <xf numFmtId="0" fontId="48" fillId="30" borderId="0" applyNumberFormat="0" applyBorder="0" applyAlignment="0" applyProtection="0"/>
    <xf numFmtId="0" fontId="15" fillId="31" borderId="0" applyNumberFormat="0" applyBorder="0" applyAlignment="0" applyProtection="0"/>
    <xf numFmtId="0" fontId="48" fillId="32" borderId="0" applyNumberFormat="0" applyBorder="0" applyAlignment="0" applyProtection="0"/>
    <xf numFmtId="0" fontId="15" fillId="33" borderId="0" applyNumberFormat="0" applyBorder="0" applyAlignment="0" applyProtection="0"/>
    <xf numFmtId="0" fontId="48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6" borderId="0" applyNumberFormat="0" applyBorder="0" applyAlignment="0" applyProtection="0"/>
    <xf numFmtId="0" fontId="15" fillId="24" borderId="0" applyNumberFormat="0" applyBorder="0" applyAlignment="0" applyProtection="0"/>
    <xf numFmtId="0" fontId="15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45" borderId="0" applyNumberFormat="0" applyBorder="0" applyAlignment="0" applyProtection="0"/>
    <xf numFmtId="0" fontId="9" fillId="25" borderId="1" applyNumberFormat="0" applyAlignment="0" applyProtection="0"/>
    <xf numFmtId="0" fontId="49" fillId="46" borderId="2" applyNumberFormat="0" applyAlignment="0" applyProtection="0"/>
    <xf numFmtId="0" fontId="50" fillId="47" borderId="3" applyNumberFormat="0" applyAlignment="0" applyProtection="0"/>
    <xf numFmtId="0" fontId="51" fillId="4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 vertical="top"/>
      <protection/>
    </xf>
    <xf numFmtId="0" fontId="12" fillId="0" borderId="7" applyNumberFormat="0" applyFill="0" applyAlignment="0" applyProtection="0"/>
    <xf numFmtId="0" fontId="55" fillId="0" borderId="8" applyNumberFormat="0" applyFill="0" applyAlignment="0" applyProtection="0"/>
    <xf numFmtId="0" fontId="11" fillId="48" borderId="9" applyNumberFormat="0" applyAlignment="0" applyProtection="0"/>
    <xf numFmtId="0" fontId="56" fillId="49" borderId="10" applyNumberFormat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22" fillId="51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59" fillId="52" borderId="0" applyNumberFormat="0" applyBorder="0" applyAlignment="0" applyProtection="0"/>
    <xf numFmtId="0" fontId="8" fillId="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23" fillId="16" borderId="13" applyNumberFormat="0" applyFont="0" applyAlignment="0" applyProtection="0"/>
    <xf numFmtId="9" fontId="0" fillId="0" borderId="0" applyFont="0" applyFill="0" applyBorder="0" applyAlignment="0" applyProtection="0"/>
    <xf numFmtId="0" fontId="10" fillId="51" borderId="14" applyNumberFormat="0" applyAlignment="0" applyProtection="0"/>
    <xf numFmtId="0" fontId="61" fillId="0" borderId="15" applyNumberFormat="0" applyFill="0" applyAlignment="0" applyProtection="0"/>
    <xf numFmtId="0" fontId="24" fillId="25" borderId="0" applyNumberFormat="0" applyBorder="0" applyAlignment="0" applyProtection="0"/>
    <xf numFmtId="0" fontId="17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5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horizontal="center"/>
    </xf>
    <xf numFmtId="0" fontId="27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29" fillId="0" borderId="16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justify" vertical="center" wrapText="1"/>
    </xf>
    <xf numFmtId="19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9" fillId="0" borderId="16" xfId="0" applyFont="1" applyFill="1" applyBorder="1" applyAlignment="1">
      <alignment horizontal="left" vertical="center" wrapText="1"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4" fontId="34" fillId="0" borderId="16" xfId="0" applyNumberFormat="1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8" fillId="0" borderId="0" xfId="0" applyNumberFormat="1" applyFont="1" applyFill="1" applyAlignment="1" applyProtection="1">
      <alignment horizontal="center"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wrapText="1"/>
    </xf>
  </cellXfs>
  <cellStyles count="12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Followed Hyperlink" xfId="123"/>
    <cellStyle name="Підсумок" xfId="124"/>
    <cellStyle name="Плохой" xfId="125"/>
    <cellStyle name="Поганий" xfId="126"/>
    <cellStyle name="Пояснение" xfId="127"/>
    <cellStyle name="Примечание" xfId="128"/>
    <cellStyle name="Примітка" xfId="129"/>
    <cellStyle name="Percent" xfId="130"/>
    <cellStyle name="Результат" xfId="131"/>
    <cellStyle name="Связанная ячейка" xfId="132"/>
    <cellStyle name="Середній" xfId="133"/>
    <cellStyle name="Стиль 1" xfId="134"/>
    <cellStyle name="Текст попередження" xfId="135"/>
    <cellStyle name="Текст пояснення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showZeros="0" tabSelected="1" view="pageBreakPreview" zoomScaleNormal="110" zoomScaleSheetLayoutView="100" zoomScalePageLayoutView="0" workbookViewId="0" topLeftCell="A1">
      <selection activeCell="F16" sqref="F16"/>
    </sheetView>
  </sheetViews>
  <sheetFormatPr defaultColWidth="7.875" defaultRowHeight="12.75"/>
  <cols>
    <col min="1" max="1" width="16.625" style="5" customWidth="1"/>
    <col min="2" max="2" width="15.375" style="5" customWidth="1"/>
    <col min="3" max="3" width="40.75390625" style="5" customWidth="1"/>
    <col min="4" max="4" width="14.00390625" style="5" customWidth="1"/>
    <col min="5" max="5" width="13.875" style="5" customWidth="1"/>
    <col min="6" max="6" width="18.00390625" style="5" customWidth="1"/>
    <col min="7" max="7" width="13.25390625" style="5" customWidth="1"/>
    <col min="8" max="8" width="12.125" style="5" customWidth="1"/>
    <col min="9" max="9" width="13.875" style="5" customWidth="1"/>
    <col min="10" max="10" width="16.875" style="5" customWidth="1"/>
    <col min="11" max="11" width="14.00390625" style="5" customWidth="1"/>
    <col min="12" max="12" width="14.375" style="5" customWidth="1"/>
    <col min="13" max="13" width="14.75390625" style="5" customWidth="1"/>
    <col min="14" max="14" width="17.875" style="5" customWidth="1"/>
    <col min="15" max="15" width="16.875" style="5" customWidth="1"/>
    <col min="16" max="16384" width="7.875" style="5" customWidth="1"/>
  </cols>
  <sheetData>
    <row r="1" ht="20.25">
      <c r="N1" s="31" t="s">
        <v>32</v>
      </c>
    </row>
    <row r="2" ht="20.25">
      <c r="N2" s="32" t="s">
        <v>33</v>
      </c>
    </row>
    <row r="3" spans="1:15" s="12" customFormat="1" ht="27" customHeight="1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12" customFormat="1" ht="33" customHeight="1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3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6"/>
      <c r="O5" s="6"/>
    </row>
    <row r="6" spans="1:15" ht="13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6"/>
      <c r="O6" s="30" t="s">
        <v>20</v>
      </c>
    </row>
    <row r="7" spans="1:15" ht="24.75" customHeight="1">
      <c r="A7" s="34" t="s">
        <v>21</v>
      </c>
      <c r="B7" s="34" t="s">
        <v>22</v>
      </c>
      <c r="C7" s="37" t="s">
        <v>28</v>
      </c>
      <c r="D7" s="43" t="s">
        <v>0</v>
      </c>
      <c r="E7" s="43"/>
      <c r="F7" s="43"/>
      <c r="G7" s="44"/>
      <c r="H7" s="46" t="s">
        <v>1</v>
      </c>
      <c r="I7" s="43"/>
      <c r="J7" s="43"/>
      <c r="K7" s="43"/>
      <c r="L7" s="45" t="s">
        <v>19</v>
      </c>
      <c r="M7" s="45"/>
      <c r="N7" s="45"/>
      <c r="O7" s="45"/>
    </row>
    <row r="8" spans="1:15" ht="22.5" customHeight="1">
      <c r="A8" s="35"/>
      <c r="B8" s="35"/>
      <c r="C8" s="38"/>
      <c r="D8" s="37" t="s">
        <v>23</v>
      </c>
      <c r="E8" s="42" t="s">
        <v>24</v>
      </c>
      <c r="F8" s="42"/>
      <c r="G8" s="42" t="s">
        <v>26</v>
      </c>
      <c r="H8" s="37" t="s">
        <v>23</v>
      </c>
      <c r="I8" s="42" t="s">
        <v>24</v>
      </c>
      <c r="J8" s="42"/>
      <c r="K8" s="37" t="s">
        <v>26</v>
      </c>
      <c r="L8" s="37" t="s">
        <v>23</v>
      </c>
      <c r="M8" s="42" t="s">
        <v>24</v>
      </c>
      <c r="N8" s="42"/>
      <c r="O8" s="37" t="s">
        <v>26</v>
      </c>
    </row>
    <row r="9" spans="1:15" ht="36" customHeight="1">
      <c r="A9" s="36"/>
      <c r="B9" s="36"/>
      <c r="C9" s="39"/>
      <c r="D9" s="39"/>
      <c r="E9" s="22" t="s">
        <v>25</v>
      </c>
      <c r="F9" s="22" t="s">
        <v>27</v>
      </c>
      <c r="G9" s="42"/>
      <c r="H9" s="39"/>
      <c r="I9" s="22" t="s">
        <v>25</v>
      </c>
      <c r="J9" s="22" t="s">
        <v>27</v>
      </c>
      <c r="K9" s="39"/>
      <c r="L9" s="39"/>
      <c r="M9" s="22" t="s">
        <v>25</v>
      </c>
      <c r="N9" s="22" t="s">
        <v>27</v>
      </c>
      <c r="O9" s="39"/>
    </row>
    <row r="10" spans="1:15" s="10" customFormat="1" ht="66.75" customHeight="1">
      <c r="A10" s="13" t="s">
        <v>7</v>
      </c>
      <c r="B10" s="13"/>
      <c r="C10" s="21" t="s">
        <v>4</v>
      </c>
      <c r="D10" s="23">
        <f>D11</f>
        <v>2000000</v>
      </c>
      <c r="E10" s="23">
        <f>E11</f>
        <v>2060842</v>
      </c>
      <c r="F10" s="23">
        <f>F11</f>
        <v>0</v>
      </c>
      <c r="G10" s="23">
        <f>D10+E10</f>
        <v>4060842</v>
      </c>
      <c r="H10" s="23">
        <f>H11</f>
        <v>0</v>
      </c>
      <c r="I10" s="23">
        <f>I11</f>
        <v>-2289742.12</v>
      </c>
      <c r="J10" s="23">
        <f>J11</f>
        <v>0</v>
      </c>
      <c r="K10" s="23">
        <f>H10+I10</f>
        <v>-2289742.12</v>
      </c>
      <c r="L10" s="23">
        <f>D10+H10</f>
        <v>2000000</v>
      </c>
      <c r="M10" s="23">
        <f>E10+I10</f>
        <v>-228900.1200000001</v>
      </c>
      <c r="N10" s="23">
        <f>J10+F10</f>
        <v>0</v>
      </c>
      <c r="O10" s="23">
        <f>K10+G10</f>
        <v>1771099.88</v>
      </c>
    </row>
    <row r="11" spans="1:15" ht="62.25" customHeight="1">
      <c r="A11" s="13" t="s">
        <v>8</v>
      </c>
      <c r="B11" s="13"/>
      <c r="C11" s="21" t="s">
        <v>4</v>
      </c>
      <c r="D11" s="23">
        <f>D12+D14+D16+D18</f>
        <v>2000000</v>
      </c>
      <c r="E11" s="23">
        <f>E12+E14+E16+E18</f>
        <v>2060842</v>
      </c>
      <c r="F11" s="23">
        <f>F12+F14+F16+F18</f>
        <v>0</v>
      </c>
      <c r="G11" s="23">
        <f aca="true" t="shared" si="0" ref="G11:G20">D11+E11</f>
        <v>4060842</v>
      </c>
      <c r="H11" s="23">
        <f>H12+H14+H16+H18</f>
        <v>0</v>
      </c>
      <c r="I11" s="23">
        <f>I12+I14+I16+I18</f>
        <v>-2289742.12</v>
      </c>
      <c r="J11" s="23">
        <f>J12+J14+J16+J18</f>
        <v>0</v>
      </c>
      <c r="K11" s="23">
        <f aca="true" t="shared" si="1" ref="K11:K20">H11+I11</f>
        <v>-2289742.12</v>
      </c>
      <c r="L11" s="23">
        <f>D11+H11</f>
        <v>2000000</v>
      </c>
      <c r="M11" s="23">
        <f>E11+I11</f>
        <v>-228900.1200000001</v>
      </c>
      <c r="N11" s="23">
        <f aca="true" t="shared" si="2" ref="N11:N20">J11+F11</f>
        <v>0</v>
      </c>
      <c r="O11" s="23">
        <f>K11+G11</f>
        <v>1771099.88</v>
      </c>
    </row>
    <row r="12" spans="1:15" ht="79.5" customHeight="1">
      <c r="A12" s="13" t="s">
        <v>9</v>
      </c>
      <c r="B12" s="26" t="s">
        <v>10</v>
      </c>
      <c r="C12" s="28" t="s">
        <v>36</v>
      </c>
      <c r="D12" s="27">
        <f>D13</f>
        <v>2000000</v>
      </c>
      <c r="E12" s="27">
        <f aca="true" t="shared" si="3" ref="E12:J12">E13</f>
        <v>1173842</v>
      </c>
      <c r="F12" s="27">
        <f t="shared" si="3"/>
        <v>0</v>
      </c>
      <c r="G12" s="27">
        <f t="shared" si="0"/>
        <v>3173842</v>
      </c>
      <c r="H12" s="27">
        <f t="shared" si="3"/>
        <v>0</v>
      </c>
      <c r="I12" s="27">
        <f t="shared" si="3"/>
        <v>0</v>
      </c>
      <c r="J12" s="27">
        <f t="shared" si="3"/>
        <v>0</v>
      </c>
      <c r="K12" s="27">
        <f t="shared" si="1"/>
        <v>0</v>
      </c>
      <c r="L12" s="27">
        <f aca="true" t="shared" si="4" ref="L12:L20">D12+H12</f>
        <v>2000000</v>
      </c>
      <c r="M12" s="27">
        <f aca="true" t="shared" si="5" ref="M12:M20">E12+I12</f>
        <v>1173842</v>
      </c>
      <c r="N12" s="27">
        <f t="shared" si="2"/>
        <v>0</v>
      </c>
      <c r="O12" s="27">
        <f aca="true" t="shared" si="6" ref="O12:O20">K12+G12</f>
        <v>3173842</v>
      </c>
    </row>
    <row r="13" spans="1:15" ht="31.5" customHeight="1">
      <c r="A13" s="11" t="s">
        <v>5</v>
      </c>
      <c r="B13" s="14"/>
      <c r="C13" s="29" t="s">
        <v>2</v>
      </c>
      <c r="D13" s="24">
        <v>2000000</v>
      </c>
      <c r="E13" s="24">
        <v>1173842</v>
      </c>
      <c r="F13" s="24"/>
      <c r="G13" s="24">
        <f t="shared" si="0"/>
        <v>3173842</v>
      </c>
      <c r="H13" s="24"/>
      <c r="I13" s="24"/>
      <c r="J13" s="24"/>
      <c r="K13" s="24">
        <f t="shared" si="1"/>
        <v>0</v>
      </c>
      <c r="L13" s="24">
        <f t="shared" si="4"/>
        <v>2000000</v>
      </c>
      <c r="M13" s="24">
        <f t="shared" si="5"/>
        <v>1173842</v>
      </c>
      <c r="N13" s="24">
        <f t="shared" si="2"/>
        <v>0</v>
      </c>
      <c r="O13" s="24">
        <f t="shared" si="6"/>
        <v>3173842</v>
      </c>
    </row>
    <row r="14" spans="1:15" ht="78" customHeight="1">
      <c r="A14" s="13" t="s">
        <v>11</v>
      </c>
      <c r="B14" s="26" t="s">
        <v>12</v>
      </c>
      <c r="C14" s="28" t="s">
        <v>37</v>
      </c>
      <c r="D14" s="27">
        <f>D15</f>
        <v>0</v>
      </c>
      <c r="E14" s="27">
        <f aca="true" t="shared" si="7" ref="E14:J14">E15</f>
        <v>0</v>
      </c>
      <c r="F14" s="27">
        <f t="shared" si="7"/>
        <v>0</v>
      </c>
      <c r="G14" s="27">
        <f t="shared" si="0"/>
        <v>0</v>
      </c>
      <c r="H14" s="27">
        <f t="shared" si="7"/>
        <v>0</v>
      </c>
      <c r="I14" s="27">
        <f t="shared" si="7"/>
        <v>-1467859.57</v>
      </c>
      <c r="J14" s="27">
        <f t="shared" si="7"/>
        <v>0</v>
      </c>
      <c r="K14" s="27">
        <f t="shared" si="1"/>
        <v>-1467859.57</v>
      </c>
      <c r="L14" s="27">
        <f t="shared" si="4"/>
        <v>0</v>
      </c>
      <c r="M14" s="27">
        <f t="shared" si="5"/>
        <v>-1467859.57</v>
      </c>
      <c r="N14" s="27">
        <f t="shared" si="2"/>
        <v>0</v>
      </c>
      <c r="O14" s="27">
        <f t="shared" si="6"/>
        <v>-1467859.57</v>
      </c>
    </row>
    <row r="15" spans="1:15" ht="31.5" customHeight="1">
      <c r="A15" s="11" t="s">
        <v>6</v>
      </c>
      <c r="B15" s="14"/>
      <c r="C15" s="29" t="s">
        <v>3</v>
      </c>
      <c r="D15" s="24"/>
      <c r="E15" s="24"/>
      <c r="F15" s="24"/>
      <c r="G15" s="24">
        <f t="shared" si="0"/>
        <v>0</v>
      </c>
      <c r="H15" s="24"/>
      <c r="I15" s="24">
        <v>-1467859.57</v>
      </c>
      <c r="J15" s="24"/>
      <c r="K15" s="24">
        <f t="shared" si="1"/>
        <v>-1467859.57</v>
      </c>
      <c r="L15" s="24">
        <f t="shared" si="4"/>
        <v>0</v>
      </c>
      <c r="M15" s="24">
        <f t="shared" si="5"/>
        <v>-1467859.57</v>
      </c>
      <c r="N15" s="24">
        <f t="shared" si="2"/>
        <v>0</v>
      </c>
      <c r="O15" s="24">
        <f t="shared" si="6"/>
        <v>-1467859.57</v>
      </c>
    </row>
    <row r="16" spans="1:15" ht="39" customHeight="1">
      <c r="A16" s="13" t="s">
        <v>13</v>
      </c>
      <c r="B16" s="26" t="s">
        <v>15</v>
      </c>
      <c r="C16" s="28" t="s">
        <v>17</v>
      </c>
      <c r="D16" s="27">
        <f>D17</f>
        <v>0</v>
      </c>
      <c r="E16" s="27">
        <f aca="true" t="shared" si="8" ref="E16:J16">E17</f>
        <v>887000</v>
      </c>
      <c r="F16" s="27">
        <f t="shared" si="8"/>
        <v>0</v>
      </c>
      <c r="G16" s="27">
        <f t="shared" si="0"/>
        <v>887000</v>
      </c>
      <c r="H16" s="27">
        <f t="shared" si="8"/>
        <v>0</v>
      </c>
      <c r="I16" s="27">
        <f t="shared" si="8"/>
        <v>0</v>
      </c>
      <c r="J16" s="27">
        <f t="shared" si="8"/>
        <v>0</v>
      </c>
      <c r="K16" s="27">
        <f t="shared" si="1"/>
        <v>0</v>
      </c>
      <c r="L16" s="27">
        <f t="shared" si="4"/>
        <v>0</v>
      </c>
      <c r="M16" s="27">
        <f t="shared" si="5"/>
        <v>887000</v>
      </c>
      <c r="N16" s="27">
        <f t="shared" si="2"/>
        <v>0</v>
      </c>
      <c r="O16" s="27">
        <f t="shared" si="6"/>
        <v>887000</v>
      </c>
    </row>
    <row r="17" spans="1:15" ht="31.5" customHeight="1">
      <c r="A17" s="11" t="s">
        <v>5</v>
      </c>
      <c r="B17" s="14"/>
      <c r="C17" s="29" t="s">
        <v>2</v>
      </c>
      <c r="D17" s="24"/>
      <c r="E17" s="24">
        <v>887000</v>
      </c>
      <c r="F17" s="24"/>
      <c r="G17" s="24">
        <f t="shared" si="0"/>
        <v>887000</v>
      </c>
      <c r="H17" s="24"/>
      <c r="I17" s="24"/>
      <c r="J17" s="24"/>
      <c r="K17" s="24">
        <f t="shared" si="1"/>
        <v>0</v>
      </c>
      <c r="L17" s="24">
        <f t="shared" si="4"/>
        <v>0</v>
      </c>
      <c r="M17" s="24">
        <f t="shared" si="5"/>
        <v>887000</v>
      </c>
      <c r="N17" s="24">
        <f t="shared" si="2"/>
        <v>0</v>
      </c>
      <c r="O17" s="24">
        <f t="shared" si="6"/>
        <v>887000</v>
      </c>
    </row>
    <row r="18" spans="1:15" ht="48.75" customHeight="1">
      <c r="A18" s="13" t="s">
        <v>14</v>
      </c>
      <c r="B18" s="26" t="s">
        <v>16</v>
      </c>
      <c r="C18" s="28" t="s">
        <v>18</v>
      </c>
      <c r="D18" s="27">
        <f>D19</f>
        <v>0</v>
      </c>
      <c r="E18" s="27">
        <f>E19</f>
        <v>0</v>
      </c>
      <c r="F18" s="27">
        <f>F19</f>
        <v>0</v>
      </c>
      <c r="G18" s="27">
        <f t="shared" si="0"/>
        <v>0</v>
      </c>
      <c r="H18" s="27">
        <f>H19</f>
        <v>0</v>
      </c>
      <c r="I18" s="27">
        <f>I19</f>
        <v>-821882.55</v>
      </c>
      <c r="J18" s="27">
        <f>J19</f>
        <v>0</v>
      </c>
      <c r="K18" s="27">
        <f t="shared" si="1"/>
        <v>-821882.55</v>
      </c>
      <c r="L18" s="27">
        <f t="shared" si="4"/>
        <v>0</v>
      </c>
      <c r="M18" s="27">
        <f t="shared" si="5"/>
        <v>-821882.55</v>
      </c>
      <c r="N18" s="27">
        <f t="shared" si="2"/>
        <v>0</v>
      </c>
      <c r="O18" s="27">
        <f t="shared" si="6"/>
        <v>-821882.55</v>
      </c>
    </row>
    <row r="19" spans="1:15" ht="31.5" customHeight="1">
      <c r="A19" s="11" t="s">
        <v>6</v>
      </c>
      <c r="B19" s="14"/>
      <c r="C19" s="29" t="s">
        <v>3</v>
      </c>
      <c r="D19" s="24"/>
      <c r="E19" s="24"/>
      <c r="F19" s="24"/>
      <c r="G19" s="24">
        <f t="shared" si="0"/>
        <v>0</v>
      </c>
      <c r="H19" s="24"/>
      <c r="I19" s="24">
        <v>-821882.55</v>
      </c>
      <c r="J19" s="24"/>
      <c r="K19" s="24">
        <f t="shared" si="1"/>
        <v>-821882.55</v>
      </c>
      <c r="L19" s="24">
        <f t="shared" si="4"/>
        <v>0</v>
      </c>
      <c r="M19" s="24">
        <f t="shared" si="5"/>
        <v>-821882.55</v>
      </c>
      <c r="N19" s="24">
        <f t="shared" si="2"/>
        <v>0</v>
      </c>
      <c r="O19" s="24">
        <f t="shared" si="6"/>
        <v>-821882.55</v>
      </c>
    </row>
    <row r="20" spans="1:15" ht="27.75" customHeight="1">
      <c r="A20" s="15"/>
      <c r="B20" s="15"/>
      <c r="C20" s="16" t="s">
        <v>29</v>
      </c>
      <c r="D20" s="25">
        <f>D10</f>
        <v>2000000</v>
      </c>
      <c r="E20" s="25">
        <f>E10</f>
        <v>2060842</v>
      </c>
      <c r="F20" s="25">
        <f>F10</f>
        <v>0</v>
      </c>
      <c r="G20" s="25">
        <f t="shared" si="0"/>
        <v>4060842</v>
      </c>
      <c r="H20" s="25">
        <f>H10</f>
        <v>0</v>
      </c>
      <c r="I20" s="25">
        <f>I10</f>
        <v>-2289742.12</v>
      </c>
      <c r="J20" s="25">
        <f>J10</f>
        <v>0</v>
      </c>
      <c r="K20" s="25">
        <f t="shared" si="1"/>
        <v>-2289742.12</v>
      </c>
      <c r="L20" s="25">
        <f t="shared" si="4"/>
        <v>2000000</v>
      </c>
      <c r="M20" s="25">
        <f t="shared" si="5"/>
        <v>-228900.1200000001</v>
      </c>
      <c r="N20" s="25">
        <f t="shared" si="2"/>
        <v>0</v>
      </c>
      <c r="O20" s="25">
        <f t="shared" si="6"/>
        <v>1771099.88</v>
      </c>
    </row>
    <row r="21" ht="9" customHeight="1"/>
    <row r="22" spans="4:15" s="2" customFormat="1" ht="25.5" customHeight="1">
      <c r="D22" s="17"/>
      <c r="E22" s="17"/>
      <c r="F22" s="17"/>
      <c r="G22" s="17"/>
      <c r="H22" s="17"/>
      <c r="I22" s="17"/>
      <c r="J22" s="17"/>
      <c r="K22" s="17"/>
      <c r="L22" s="3"/>
      <c r="M22" s="1"/>
      <c r="N22" s="1"/>
      <c r="O22" s="1"/>
    </row>
    <row r="23" spans="1:13" s="12" customFormat="1" ht="26.25" customHeight="1">
      <c r="A23" s="47" t="s">
        <v>35</v>
      </c>
      <c r="B23" s="47"/>
      <c r="C23" s="47"/>
      <c r="D23" s="47"/>
      <c r="E23" s="47"/>
      <c r="F23" s="47"/>
      <c r="G23" s="47"/>
      <c r="H23" s="18"/>
      <c r="I23" s="18"/>
      <c r="L23" s="19"/>
      <c r="M23" s="4" t="s">
        <v>34</v>
      </c>
    </row>
    <row r="24" spans="1:15" s="20" customFormat="1" ht="18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s="20" customFormat="1" ht="31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s="20" customFormat="1" ht="27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</sheetData>
  <sheetProtection/>
  <mergeCells count="21">
    <mergeCell ref="D8:D9"/>
    <mergeCell ref="A3:O3"/>
    <mergeCell ref="A4:O4"/>
    <mergeCell ref="E8:F8"/>
    <mergeCell ref="I8:J8"/>
    <mergeCell ref="M8:N8"/>
    <mergeCell ref="D7:G7"/>
    <mergeCell ref="L7:O7"/>
    <mergeCell ref="L8:L9"/>
    <mergeCell ref="H7:K7"/>
    <mergeCell ref="H8:H9"/>
    <mergeCell ref="A26:O26"/>
    <mergeCell ref="A7:A9"/>
    <mergeCell ref="B7:B9"/>
    <mergeCell ref="C7:C9"/>
    <mergeCell ref="K8:K9"/>
    <mergeCell ref="A24:O24"/>
    <mergeCell ref="A25:O25"/>
    <mergeCell ref="A23:G23"/>
    <mergeCell ref="G8:G9"/>
    <mergeCell ref="O8:O9"/>
  </mergeCells>
  <printOptions horizontalCentered="1"/>
  <pageMargins left="0.1968503937007874" right="0" top="0.32" bottom="0.1968503937007874" header="0.42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kititsa</dc:creator>
  <cp:keywords/>
  <dc:description/>
  <cp:lastModifiedBy>Литвин Тетяна</cp:lastModifiedBy>
  <cp:lastPrinted>2022-01-17T11:59:50Z</cp:lastPrinted>
  <dcterms:created xsi:type="dcterms:W3CDTF">2005-03-28T07:31:08Z</dcterms:created>
  <dcterms:modified xsi:type="dcterms:W3CDTF">2022-01-17T11:59:53Z</dcterms:modified>
  <cp:category/>
  <cp:version/>
  <cp:contentType/>
  <cp:contentStatus/>
</cp:coreProperties>
</file>