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60" windowWidth="11340" windowHeight="6030"/>
  </bookViews>
  <sheets>
    <sheet name="2024" sheetId="3" r:id="rId1"/>
  </sheets>
  <definedNames>
    <definedName name="_xlnm.Print_Area" localSheetId="0">'2024'!$A$1:$O$23</definedName>
  </definedNames>
  <calcPr calcId="145621"/>
</workbook>
</file>

<file path=xl/calcChain.xml><?xml version="1.0" encoding="utf-8"?>
<calcChain xmlns="http://schemas.openxmlformats.org/spreadsheetml/2006/main">
  <c r="K15" i="3" l="1"/>
  <c r="K14" i="3"/>
  <c r="J14" i="3"/>
  <c r="I14" i="3"/>
  <c r="H14" i="3"/>
  <c r="I18" i="3"/>
  <c r="M18" i="3"/>
  <c r="I11" i="3"/>
  <c r="K11" i="3"/>
  <c r="O14" i="3"/>
  <c r="E16" i="3"/>
  <c r="M16" i="3"/>
  <c r="E12" i="3"/>
  <c r="M12" i="3"/>
  <c r="G15" i="3"/>
  <c r="E14" i="3"/>
  <c r="G14" i="3"/>
  <c r="D12" i="3"/>
  <c r="D11" i="3"/>
  <c r="L12" i="3"/>
  <c r="D14" i="3"/>
  <c r="H12" i="3"/>
  <c r="H11" i="3"/>
  <c r="I12" i="3"/>
  <c r="K12" i="3"/>
  <c r="J12" i="3"/>
  <c r="N12" i="3"/>
  <c r="N14" i="3"/>
  <c r="F12" i="3"/>
  <c r="F14" i="3"/>
  <c r="F11" i="3"/>
  <c r="F10" i="3"/>
  <c r="F20" i="3"/>
  <c r="L13" i="3"/>
  <c r="M13" i="3"/>
  <c r="N13" i="3"/>
  <c r="K13" i="3"/>
  <c r="G13" i="3"/>
  <c r="O13" i="3"/>
  <c r="L15" i="3"/>
  <c r="M15" i="3"/>
  <c r="N15" i="3"/>
  <c r="O15" i="3"/>
  <c r="D16" i="3"/>
  <c r="D18" i="3"/>
  <c r="G18" i="3"/>
  <c r="H16" i="3"/>
  <c r="L16" i="3"/>
  <c r="H18" i="3"/>
  <c r="E18" i="3"/>
  <c r="I16" i="3"/>
  <c r="J16" i="3"/>
  <c r="N16" i="3"/>
  <c r="J18" i="3"/>
  <c r="F16" i="3"/>
  <c r="F18" i="3"/>
  <c r="N18" i="3"/>
  <c r="L17" i="3"/>
  <c r="M17" i="3"/>
  <c r="N17" i="3"/>
  <c r="K17" i="3"/>
  <c r="G17" i="3"/>
  <c r="O17" i="3"/>
  <c r="L19" i="3"/>
  <c r="M19" i="3"/>
  <c r="N19" i="3"/>
  <c r="K19" i="3"/>
  <c r="O19" i="3"/>
  <c r="G19" i="3"/>
  <c r="L18" i="3"/>
  <c r="K16" i="3"/>
  <c r="L14" i="3"/>
  <c r="H10" i="3"/>
  <c r="J11" i="3"/>
  <c r="J10" i="3"/>
  <c r="N11" i="3"/>
  <c r="H20" i="3"/>
  <c r="N10" i="3"/>
  <c r="J20" i="3"/>
  <c r="N20" i="3"/>
  <c r="G16" i="3"/>
  <c r="O16" i="3"/>
  <c r="L11" i="3"/>
  <c r="D10" i="3"/>
  <c r="D20" i="3"/>
  <c r="G12" i="3"/>
  <c r="O12" i="3"/>
  <c r="L20" i="3"/>
  <c r="L10" i="3"/>
  <c r="M14" i="3"/>
  <c r="I10" i="3"/>
  <c r="M10" i="3"/>
  <c r="I20" i="3"/>
  <c r="K20" i="3"/>
  <c r="O20" i="3"/>
  <c r="E11" i="3"/>
  <c r="K18" i="3"/>
  <c r="O18" i="3"/>
  <c r="M11" i="3"/>
  <c r="E10" i="3"/>
  <c r="G11" i="3"/>
  <c r="O11" i="3"/>
  <c r="G10" i="3"/>
  <c r="E20" i="3"/>
  <c r="G20" i="3"/>
  <c r="M20" i="3"/>
  <c r="K10" i="3"/>
  <c r="O10" i="3"/>
</calcChain>
</file>

<file path=xl/sharedStrings.xml><?xml version="1.0" encoding="utf-8"?>
<sst xmlns="http://schemas.openxmlformats.org/spreadsheetml/2006/main" count="53" uniqueCount="38">
  <si>
    <t>Надання кредитів</t>
  </si>
  <si>
    <t>Повернення кредитів</t>
  </si>
  <si>
    <t xml:space="preserve">Надання інших внутрішніх кредитів </t>
  </si>
  <si>
    <t xml:space="preserve">Повернення інших внутрішніх кредитів </t>
  </si>
  <si>
    <t>Департамент житлово-комунального господарства та будівництва Дніпропетровської обласної державної адміністрації</t>
  </si>
  <si>
    <t>4113</t>
  </si>
  <si>
    <t>4123</t>
  </si>
  <si>
    <t>1200000</t>
  </si>
  <si>
    <t>1210000</t>
  </si>
  <si>
    <t>1218821</t>
  </si>
  <si>
    <t>8821</t>
  </si>
  <si>
    <t>1218822</t>
  </si>
  <si>
    <t>8822</t>
  </si>
  <si>
    <t>1218831</t>
  </si>
  <si>
    <t>1218832</t>
  </si>
  <si>
    <t>8831</t>
  </si>
  <si>
    <t>8832</t>
  </si>
  <si>
    <t>Надання довгострокових кредитів індивідуальним забудовникам житла на селі</t>
  </si>
  <si>
    <t>Повернення довгострокових кредитів, наданих індивідуальним забудовникам житла на селі</t>
  </si>
  <si>
    <t>Кредитування, усього</t>
  </si>
  <si>
    <t>грн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</si>
  <si>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</si>
  <si>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</si>
  <si>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загальний фонд</t>
  </si>
  <si>
    <t>спеціальний фонд</t>
  </si>
  <si>
    <t>усього</t>
  </si>
  <si>
    <t>разом</t>
  </si>
  <si>
    <t>у тому числі бюджет розвитку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</si>
  <si>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</si>
  <si>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УСЬОГО</t>
  </si>
  <si>
    <t>Надання пільгових довгострокових кредитів молодим сім'ям та одиноким молодим громадянам на будівництво/реконструкцію/придбання житла</t>
  </si>
  <si>
    <t>Повернення пільгових довгострокових кредитів, наданих молодим сім'ям та одиноким молодим громадянам на будівництво/реконструкцію/придбання житла</t>
  </si>
  <si>
    <t>ЗВІТ</t>
  </si>
  <si>
    <t>про повернення кредитів до обласного бюджету та надання кредитів з обласного бюджету за 2024 рік</t>
  </si>
  <si>
    <t>І. КАШИРІН</t>
  </si>
  <si>
    <t>Додаток 2</t>
  </si>
  <si>
    <t xml:space="preserve">                Заступник голови обласної ради     </t>
  </si>
  <si>
    <t xml:space="preserve">до рішення обласної ради від 07 травня 2025 року
№ 500-25/VIII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</si>
</sst>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42" x14ac:knownFonts="1">
    <font>
      <sz val="10"/>
      <name val="Arial Cyr"/>
      <charset val="204"/>
    </font>
    <font>
      <sz val="10"/>
      <name val="Arial Cyr"/>
      <charset val="204"/>
    </font>
    <font>
      <sz val="14"/>
      <name val="Times New Roman"/>
      <family val="1"/>
    </font>
    <font>
      <sz val="20"/>
      <name val="Times New Roman"/>
      <family val="1"/>
    </font>
    <font>
      <sz val="20"/>
      <name val="Times New Roman"/>
      <family val="1"/>
      <charset val="204"/>
    </font>
    <font>
      <b/>
      <sz val="20"/>
      <color indexed="8"/>
      <name val="Times New Roman"/>
      <family val="1"/>
    </font>
    <font>
      <b/>
      <sz val="20"/>
      <name val="Times New Roman"/>
      <family val="1"/>
    </font>
    <font>
      <b/>
      <sz val="20"/>
      <color indexed="8"/>
      <name val="Times New Roman"/>
      <family val="1"/>
      <charset val="204"/>
    </font>
    <font>
      <sz val="11"/>
      <color indexed="17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10"/>
      <name val="Calibri"/>
      <family val="2"/>
      <charset val="204"/>
    </font>
    <font>
      <i/>
      <sz val="11"/>
      <color indexed="23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8"/>
      <name val="Calibri"/>
      <family val="2"/>
      <charset val="204"/>
    </font>
    <font>
      <sz val="10"/>
      <name val="Helv"/>
      <charset val="204"/>
    </font>
    <font>
      <b/>
      <sz val="12"/>
      <name val="Times New Roman"/>
      <family val="1"/>
      <charset val="204"/>
    </font>
    <font>
      <sz val="10"/>
      <name val="Courier New"/>
      <family val="3"/>
      <charset val="204"/>
    </font>
    <font>
      <sz val="10"/>
      <color indexed="8"/>
      <name val="Arial"/>
      <family val="2"/>
      <charset val="204"/>
    </font>
    <font>
      <b/>
      <sz val="18"/>
      <color indexed="62"/>
      <name val="Cambria"/>
      <family val="2"/>
      <charset val="204"/>
    </font>
    <font>
      <b/>
      <sz val="11"/>
      <color indexed="10"/>
      <name val="Calibri"/>
      <family val="2"/>
      <charset val="204"/>
    </font>
    <font>
      <sz val="10"/>
      <name val="Times New Roman"/>
      <family val="1"/>
      <charset val="204"/>
    </font>
    <font>
      <sz val="11"/>
      <color indexed="19"/>
      <name val="Calibri"/>
      <family val="2"/>
      <charset val="204"/>
    </font>
    <font>
      <sz val="8"/>
      <name val="Times New Roman"/>
      <family val="1"/>
      <charset val="204"/>
    </font>
    <font>
      <sz val="10"/>
      <name val="Times New Roman Cyr"/>
      <charset val="204"/>
    </font>
    <font>
      <b/>
      <sz val="14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name val="Times New Roman"/>
      <family val="1"/>
    </font>
    <font>
      <sz val="9"/>
      <name val="Times New Roman CYR"/>
      <charset val="204"/>
    </font>
    <font>
      <b/>
      <sz val="10"/>
      <name val="Times New Roman CYR"/>
      <charset val="204"/>
    </font>
    <font>
      <b/>
      <i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4"/>
      <name val="Times New Roman Cyr"/>
      <charset val="204"/>
    </font>
    <font>
      <b/>
      <sz val="10"/>
      <name val="Times New Roman"/>
      <family val="1"/>
      <charset val="204"/>
    </font>
    <font>
      <sz val="16"/>
      <color indexed="8"/>
      <name val="Times New Roman"/>
      <family val="1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10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55"/>
      </patternFill>
    </fill>
    <fill>
      <patternFill patternType="solid">
        <fgColor indexed="9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1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9">
    <xf numFmtId="0" fontId="0" fillId="0" borderId="0"/>
    <xf numFmtId="0" fontId="17" fillId="2" borderId="0" applyNumberFormat="0" applyBorder="0" applyAlignment="0" applyProtection="0"/>
    <xf numFmtId="0" fontId="17" fillId="3" borderId="0" applyNumberFormat="0" applyBorder="0" applyAlignment="0" applyProtection="0"/>
    <xf numFmtId="0" fontId="17" fillId="4" borderId="0" applyNumberFormat="0" applyBorder="0" applyAlignment="0" applyProtection="0"/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7" borderId="0" applyNumberFormat="0" applyBorder="0" applyAlignment="0" applyProtection="0"/>
    <xf numFmtId="0" fontId="17" fillId="6" borderId="0" applyNumberFormat="0" applyBorder="0" applyAlignment="0" applyProtection="0"/>
    <xf numFmtId="0" fontId="17" fillId="10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11" borderId="0" applyNumberFormat="0" applyBorder="0" applyAlignment="0" applyProtection="0"/>
    <xf numFmtId="0" fontId="17" fillId="5" borderId="0" applyNumberFormat="0" applyBorder="0" applyAlignment="0" applyProtection="0"/>
    <xf numFmtId="0" fontId="17" fillId="8" borderId="0" applyNumberFormat="0" applyBorder="0" applyAlignment="0" applyProtection="0"/>
    <xf numFmtId="0" fontId="17" fillId="12" borderId="0" applyNumberFormat="0" applyBorder="0" applyAlignment="0" applyProtection="0"/>
    <xf numFmtId="0" fontId="17" fillId="6" borderId="0" applyNumberFormat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17" fillId="3" borderId="0" applyNumberFormat="0" applyBorder="0" applyAlignment="0" applyProtection="0"/>
    <xf numFmtId="0" fontId="17" fillId="6" borderId="0" applyNumberFormat="0" applyBorder="0" applyAlignment="0" applyProtection="0"/>
    <xf numFmtId="0" fontId="17" fillId="10" borderId="0" applyNumberFormat="0" applyBorder="0" applyAlignment="0" applyProtection="0"/>
    <xf numFmtId="0" fontId="16" fillId="14" borderId="0" applyNumberFormat="0" applyBorder="0" applyAlignment="0" applyProtection="0"/>
    <xf numFmtId="0" fontId="16" fillId="9" borderId="0" applyNumberFormat="0" applyBorder="0" applyAlignment="0" applyProtection="0"/>
    <xf numFmtId="0" fontId="16" fillId="11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6" borderId="0" applyNumberFormat="0" applyBorder="0" applyAlignment="0" applyProtection="0"/>
    <xf numFmtId="0" fontId="16" fillId="18" borderId="0" applyNumberFormat="0" applyBorder="0" applyAlignment="0" applyProtection="0"/>
    <xf numFmtId="0" fontId="16" fillId="12" borderId="0" applyNumberFormat="0" applyBorder="0" applyAlignment="0" applyProtection="0"/>
    <xf numFmtId="0" fontId="16" fillId="3" borderId="0" applyNumberFormat="0" applyBorder="0" applyAlignment="0" applyProtection="0"/>
    <xf numFmtId="0" fontId="16" fillId="6" borderId="0" applyNumberFormat="0" applyBorder="0" applyAlignment="0" applyProtection="0"/>
    <xf numFmtId="0" fontId="16" fillId="9" borderId="0" applyNumberFormat="0" applyBorder="0" applyAlignment="0" applyProtection="0"/>
    <xf numFmtId="0" fontId="1" fillId="0" borderId="0"/>
    <xf numFmtId="0" fontId="16" fillId="20" borderId="0" applyNumberFormat="0" applyBorder="0" applyAlignment="0" applyProtection="0"/>
    <xf numFmtId="0" fontId="16" fillId="18" borderId="0" applyNumberFormat="0" applyBorder="0" applyAlignment="0" applyProtection="0"/>
    <xf numFmtId="0" fontId="16" fillId="12" borderId="0" applyNumberFormat="0" applyBorder="0" applyAlignment="0" applyProtection="0"/>
    <xf numFmtId="0" fontId="16" fillId="21" borderId="0" applyNumberFormat="0" applyBorder="0" applyAlignment="0" applyProtection="0"/>
    <xf numFmtId="0" fontId="16" fillId="16" borderId="0" applyNumberFormat="0" applyBorder="0" applyAlignment="0" applyProtection="0"/>
    <xf numFmtId="0" fontId="16" fillId="19" borderId="0" applyNumberFormat="0" applyBorder="0" applyAlignment="0" applyProtection="0"/>
    <xf numFmtId="0" fontId="10" fillId="13" borderId="1" applyNumberFormat="0" applyAlignment="0" applyProtection="0"/>
    <xf numFmtId="0" fontId="8" fillId="6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>
      <alignment vertical="top"/>
    </xf>
    <xf numFmtId="0" fontId="13" fillId="0" borderId="3" applyNumberFormat="0" applyFill="0" applyAlignment="0" applyProtection="0"/>
    <xf numFmtId="0" fontId="12" fillId="22" borderId="4" applyNumberFormat="0" applyAlignment="0" applyProtection="0"/>
    <xf numFmtId="0" fontId="22" fillId="0" borderId="0" applyNumberFormat="0" applyFill="0" applyBorder="0" applyAlignment="0" applyProtection="0"/>
    <xf numFmtId="0" fontId="23" fillId="23" borderId="1" applyNumberFormat="0" applyAlignment="0" applyProtection="0"/>
    <xf numFmtId="0" fontId="1" fillId="0" borderId="0"/>
    <xf numFmtId="0" fontId="15" fillId="0" borderId="5" applyNumberFormat="0" applyFill="0" applyAlignment="0" applyProtection="0"/>
    <xf numFmtId="0" fontId="9" fillId="5" borderId="0" applyNumberFormat="0" applyBorder="0" applyAlignment="0" applyProtection="0"/>
    <xf numFmtId="0" fontId="24" fillId="10" borderId="6" applyNumberFormat="0" applyFont="0" applyAlignment="0" applyProtection="0"/>
    <xf numFmtId="0" fontId="11" fillId="23" borderId="2" applyNumberFormat="0" applyAlignment="0" applyProtection="0"/>
    <xf numFmtId="0" fontId="25" fillId="13" borderId="0" applyNumberFormat="0" applyBorder="0" applyAlignment="0" applyProtection="0"/>
    <xf numFmtId="0" fontId="18" fillId="0" borderId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</cellStyleXfs>
  <cellXfs count="48">
    <xf numFmtId="0" fontId="0" fillId="0" borderId="0" xfId="0"/>
    <xf numFmtId="0" fontId="3" fillId="0" borderId="0" xfId="0" applyFont="1" applyFill="1"/>
    <xf numFmtId="0" fontId="4" fillId="0" borderId="0" xfId="0" applyFont="1" applyFill="1"/>
    <xf numFmtId="3" fontId="6" fillId="0" borderId="0" xfId="0" applyNumberFormat="1" applyFont="1" applyFill="1" applyBorder="1" applyAlignment="1">
      <alignment horizontal="center"/>
    </xf>
    <xf numFmtId="0" fontId="6" fillId="0" borderId="0" xfId="0" applyFont="1" applyFill="1"/>
    <xf numFmtId="0" fontId="27" fillId="0" borderId="0" xfId="0" applyFont="1" applyFill="1"/>
    <xf numFmtId="0" fontId="27" fillId="0" borderId="0" xfId="0" applyNumberFormat="1" applyFont="1" applyFill="1" applyAlignment="1" applyProtection="1"/>
    <xf numFmtId="0" fontId="27" fillId="0" borderId="0" xfId="0" applyFont="1" applyFill="1" applyAlignment="1">
      <alignment horizontal="center"/>
    </xf>
    <xf numFmtId="0" fontId="28" fillId="0" borderId="0" xfId="0" applyNumberFormat="1" applyFont="1" applyFill="1" applyAlignment="1" applyProtection="1">
      <alignment vertical="center" wrapText="1"/>
    </xf>
    <xf numFmtId="0" fontId="26" fillId="0" borderId="0" xfId="0" applyFont="1" applyFill="1" applyAlignment="1">
      <alignment horizontal="right"/>
    </xf>
    <xf numFmtId="0" fontId="32" fillId="0" borderId="0" xfId="0" applyFont="1" applyFill="1"/>
    <xf numFmtId="49" fontId="34" fillId="0" borderId="7" xfId="0" applyNumberFormat="1" applyFont="1" applyFill="1" applyBorder="1" applyAlignment="1">
      <alignment horizontal="center" vertical="center" wrapText="1"/>
    </xf>
    <xf numFmtId="0" fontId="2" fillId="0" borderId="0" xfId="0" applyFont="1" applyFill="1"/>
    <xf numFmtId="49" fontId="30" fillId="0" borderId="7" xfId="0" applyNumberFormat="1" applyFont="1" applyFill="1" applyBorder="1" applyAlignment="1">
      <alignment horizontal="center" vertical="center" wrapText="1"/>
    </xf>
    <xf numFmtId="49" fontId="35" fillId="0" borderId="7" xfId="0" applyNumberFormat="1" applyFont="1" applyFill="1" applyBorder="1" applyAlignment="1">
      <alignment horizontal="center" vertical="center" wrapText="1"/>
    </xf>
    <xf numFmtId="0" fontId="29" fillId="0" borderId="7" xfId="0" applyFont="1" applyFill="1" applyBorder="1" applyAlignment="1">
      <alignment horizontal="center" vertical="center" wrapText="1"/>
    </xf>
    <xf numFmtId="0" fontId="30" fillId="0" borderId="7" xfId="0" applyFont="1" applyFill="1" applyBorder="1" applyAlignment="1">
      <alignment horizontal="justify" vertical="center" wrapText="1"/>
    </xf>
    <xf numFmtId="164" fontId="6" fillId="0" borderId="0" xfId="0" applyNumberFormat="1" applyFont="1" applyFill="1"/>
    <xf numFmtId="0" fontId="6" fillId="0" borderId="0" xfId="0" applyFont="1" applyFill="1" applyBorder="1" applyAlignment="1">
      <alignment wrapText="1"/>
    </xf>
    <xf numFmtId="164" fontId="2" fillId="0" borderId="0" xfId="0" applyNumberFormat="1" applyFont="1" applyFill="1"/>
    <xf numFmtId="0" fontId="24" fillId="0" borderId="0" xfId="0" applyFont="1" applyFill="1"/>
    <xf numFmtId="0" fontId="31" fillId="0" borderId="7" xfId="0" applyFont="1" applyFill="1" applyBorder="1" applyAlignment="1">
      <alignment horizontal="left" vertical="center" wrapText="1"/>
    </xf>
    <xf numFmtId="0" fontId="33" fillId="0" borderId="7" xfId="0" applyNumberFormat="1" applyFont="1" applyFill="1" applyBorder="1" applyAlignment="1" applyProtection="1">
      <alignment horizontal="center" vertical="center" wrapText="1"/>
    </xf>
    <xf numFmtId="4" fontId="36" fillId="0" borderId="7" xfId="0" applyNumberFormat="1" applyFont="1" applyFill="1" applyBorder="1" applyAlignment="1">
      <alignment horizontal="center" vertical="center" wrapText="1"/>
    </xf>
    <xf numFmtId="4" fontId="37" fillId="0" borderId="7" xfId="0" applyNumberFormat="1" applyFont="1" applyFill="1" applyBorder="1" applyAlignment="1">
      <alignment horizontal="center" vertical="center" wrapText="1"/>
    </xf>
    <xf numFmtId="4" fontId="19" fillId="0" borderId="7" xfId="0" applyNumberFormat="1" applyFont="1" applyFill="1" applyBorder="1" applyAlignment="1" applyProtection="1">
      <alignment horizontal="center" vertical="center" wrapText="1"/>
    </xf>
    <xf numFmtId="49" fontId="29" fillId="0" borderId="7" xfId="0" applyNumberFormat="1" applyFont="1" applyFill="1" applyBorder="1" applyAlignment="1">
      <alignment horizontal="center" vertical="center" wrapText="1"/>
    </xf>
    <xf numFmtId="4" fontId="38" fillId="0" borderId="7" xfId="0" applyNumberFormat="1" applyFont="1" applyFill="1" applyBorder="1" applyAlignment="1">
      <alignment horizontal="center" vertical="center" wrapText="1"/>
    </xf>
    <xf numFmtId="0" fontId="29" fillId="0" borderId="7" xfId="0" applyFont="1" applyFill="1" applyBorder="1" applyAlignment="1">
      <alignment horizontal="left" vertical="center" wrapText="1"/>
    </xf>
    <xf numFmtId="0" fontId="35" fillId="0" borderId="7" xfId="0" applyFont="1" applyFill="1" applyBorder="1" applyAlignment="1">
      <alignment horizontal="left" vertical="center" wrapText="1"/>
    </xf>
    <xf numFmtId="0" fontId="39" fillId="0" borderId="0" xfId="0" applyNumberFormat="1" applyFont="1" applyFill="1" applyAlignment="1" applyProtection="1">
      <alignment horizontal="center"/>
    </xf>
    <xf numFmtId="0" fontId="41" fillId="0" borderId="0" xfId="0" applyFont="1" applyFill="1" applyAlignment="1"/>
    <xf numFmtId="0" fontId="19" fillId="0" borderId="12" xfId="0" applyNumberFormat="1" applyFont="1" applyFill="1" applyBorder="1" applyAlignment="1" applyProtection="1">
      <alignment horizontal="center" vertical="center" wrapText="1"/>
    </xf>
    <xf numFmtId="0" fontId="19" fillId="0" borderId="10" xfId="0" applyNumberFormat="1" applyFont="1" applyFill="1" applyBorder="1" applyAlignment="1" applyProtection="1">
      <alignment horizontal="center" vertical="center" wrapText="1"/>
    </xf>
    <xf numFmtId="0" fontId="5" fillId="0" borderId="0" xfId="0" applyFont="1" applyFill="1" applyAlignment="1">
      <alignment horizontal="center"/>
    </xf>
    <xf numFmtId="0" fontId="7" fillId="0" borderId="0" xfId="0" applyFont="1" applyFill="1" applyAlignment="1">
      <alignment horizontal="center" vertical="center"/>
    </xf>
    <xf numFmtId="0" fontId="33" fillId="0" borderId="7" xfId="0" applyNumberFormat="1" applyFont="1" applyFill="1" applyBorder="1" applyAlignment="1" applyProtection="1">
      <alignment horizontal="center" vertical="center" wrapText="1"/>
    </xf>
    <xf numFmtId="0" fontId="33" fillId="0" borderId="8" xfId="0" applyNumberFormat="1" applyFont="1" applyFill="1" applyBorder="1" applyAlignment="1" applyProtection="1">
      <alignment horizontal="center" vertical="center" wrapText="1"/>
    </xf>
    <xf numFmtId="0" fontId="33" fillId="0" borderId="9" xfId="0" applyNumberFormat="1" applyFont="1" applyFill="1" applyBorder="1" applyAlignment="1" applyProtection="1">
      <alignment horizontal="center" vertical="center" wrapText="1"/>
    </xf>
    <xf numFmtId="0" fontId="19" fillId="0" borderId="7" xfId="0" applyNumberFormat="1" applyFont="1" applyFill="1" applyBorder="1" applyAlignment="1" applyProtection="1">
      <alignment horizontal="center" vertical="center" wrapText="1"/>
    </xf>
    <xf numFmtId="0" fontId="19" fillId="0" borderId="11" xfId="0" applyNumberFormat="1" applyFont="1" applyFill="1" applyBorder="1" applyAlignment="1" applyProtection="1">
      <alignment horizontal="center" vertical="center" wrapText="1"/>
    </xf>
    <xf numFmtId="0" fontId="24" fillId="0" borderId="0" xfId="0" applyNumberFormat="1" applyFont="1" applyFill="1" applyBorder="1" applyAlignment="1" applyProtection="1">
      <alignment horizontal="left" vertical="center" wrapText="1"/>
    </xf>
    <xf numFmtId="0" fontId="40" fillId="0" borderId="8" xfId="0" applyNumberFormat="1" applyFont="1" applyFill="1" applyBorder="1" applyAlignment="1" applyProtection="1">
      <alignment horizontal="center" vertical="center" wrapText="1"/>
    </xf>
    <xf numFmtId="0" fontId="40" fillId="0" borderId="13" xfId="0" applyNumberFormat="1" applyFont="1" applyFill="1" applyBorder="1" applyAlignment="1" applyProtection="1">
      <alignment horizontal="center" vertical="center" wrapText="1"/>
    </xf>
    <xf numFmtId="0" fontId="40" fillId="0" borderId="9" xfId="0" applyNumberFormat="1" applyFont="1" applyFill="1" applyBorder="1" applyAlignment="1" applyProtection="1">
      <alignment horizontal="center" vertical="center" wrapText="1"/>
    </xf>
    <xf numFmtId="0" fontId="33" fillId="0" borderId="13" xfId="0" applyNumberFormat="1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>
      <alignment horizontal="left" wrapText="1"/>
    </xf>
    <xf numFmtId="0" fontId="41" fillId="0" borderId="0" xfId="0" applyFont="1" applyFill="1" applyAlignment="1">
      <alignment horizontal="left" wrapText="1"/>
    </xf>
  </cellXfs>
  <cellStyles count="79">
    <cellStyle name="20% — акцент1" xfId="1"/>
    <cellStyle name="20% — акцент2" xfId="2"/>
    <cellStyle name="20% — акцент3" xfId="3"/>
    <cellStyle name="20% — акцент4" xfId="4"/>
    <cellStyle name="20% — акцент5" xfId="5"/>
    <cellStyle name="20% — акцент6" xfId="6"/>
    <cellStyle name="20% – Акцентування1" xfId="7"/>
    <cellStyle name="20% – Акцентування2" xfId="8"/>
    <cellStyle name="20% – Акцентування3" xfId="9"/>
    <cellStyle name="20% – Акцентування4" xfId="10"/>
    <cellStyle name="20% – Акцентування5" xfId="11"/>
    <cellStyle name="20% – Акцентування6" xfId="12"/>
    <cellStyle name="40% — акцент1" xfId="13"/>
    <cellStyle name="40% — акцент2" xfId="14"/>
    <cellStyle name="40% — акцент3" xfId="15"/>
    <cellStyle name="40% — акцент4" xfId="16"/>
    <cellStyle name="40% — акцент5" xfId="17"/>
    <cellStyle name="40% — акцент6" xfId="18"/>
    <cellStyle name="40% – Акцентування1" xfId="19"/>
    <cellStyle name="40% – Акцентування2" xfId="20"/>
    <cellStyle name="40% – Акцентування3" xfId="21"/>
    <cellStyle name="40% – Акцентування4" xfId="22"/>
    <cellStyle name="40% – Акцентування5" xfId="23"/>
    <cellStyle name="40% – Акцентування6" xfId="24"/>
    <cellStyle name="60% — акцент1" xfId="25"/>
    <cellStyle name="60% — акцент2" xfId="26"/>
    <cellStyle name="60% — акцент3" xfId="27"/>
    <cellStyle name="60% — акцент4" xfId="28"/>
    <cellStyle name="60% — акцент5" xfId="29"/>
    <cellStyle name="60% — акцент6" xfId="30"/>
    <cellStyle name="60% – Акцентування1" xfId="31"/>
    <cellStyle name="60% – Акцентування2" xfId="32"/>
    <cellStyle name="60% – Акцентування3" xfId="33"/>
    <cellStyle name="60% – Акцентування4" xfId="34"/>
    <cellStyle name="60% – Акцентування5" xfId="35"/>
    <cellStyle name="60% – Акцентування6" xfId="36"/>
    <cellStyle name="Normal_meresha_07" xfId="37"/>
    <cellStyle name="Акцентування1" xfId="38"/>
    <cellStyle name="Акцентування2" xfId="39"/>
    <cellStyle name="Акцентування3" xfId="40"/>
    <cellStyle name="Акцентування4" xfId="41"/>
    <cellStyle name="Акцентування5" xfId="42"/>
    <cellStyle name="Акцентування6" xfId="43"/>
    <cellStyle name="Ввід" xfId="44"/>
    <cellStyle name="Добре" xfId="45"/>
    <cellStyle name="Звичайний 10" xfId="46"/>
    <cellStyle name="Звичайний 11" xfId="47"/>
    <cellStyle name="Звичайний 12" xfId="48"/>
    <cellStyle name="Звичайний 13" xfId="49"/>
    <cellStyle name="Звичайний 14" xfId="50"/>
    <cellStyle name="Звичайний 15" xfId="51"/>
    <cellStyle name="Звичайний 16" xfId="52"/>
    <cellStyle name="Звичайний 17" xfId="53"/>
    <cellStyle name="Звичайний 18" xfId="54"/>
    <cellStyle name="Звичайний 19" xfId="55"/>
    <cellStyle name="Звичайний 2" xfId="56"/>
    <cellStyle name="Звичайний 20" xfId="57"/>
    <cellStyle name="Звичайний 3" xfId="58"/>
    <cellStyle name="Звичайний 4" xfId="59"/>
    <cellStyle name="Звичайний 5" xfId="60"/>
    <cellStyle name="Звичайний 6" xfId="61"/>
    <cellStyle name="Звичайний 7" xfId="62"/>
    <cellStyle name="Звичайний 8" xfId="63"/>
    <cellStyle name="Звичайний 9" xfId="64"/>
    <cellStyle name="Звичайний_Додаток _ 3 зм_ни 4575" xfId="65"/>
    <cellStyle name="Зв'язана клітинка" xfId="66"/>
    <cellStyle name="Контрольна клітинка" xfId="67"/>
    <cellStyle name="Назва" xfId="68"/>
    <cellStyle name="Обчислення" xfId="69"/>
    <cellStyle name="Обычный" xfId="0" builtinId="0"/>
    <cellStyle name="Обычный 2" xfId="70"/>
    <cellStyle name="Підсумок" xfId="71"/>
    <cellStyle name="Поганий" xfId="72"/>
    <cellStyle name="Примітка" xfId="73"/>
    <cellStyle name="Результат" xfId="74"/>
    <cellStyle name="Середній" xfId="75"/>
    <cellStyle name="Стиль 1" xfId="76"/>
    <cellStyle name="Текст попередження" xfId="77"/>
    <cellStyle name="Текст пояснення" xfId="7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6"/>
  <sheetViews>
    <sheetView showGridLines="0" showZeros="0" tabSelected="1" view="pageBreakPreview" zoomScale="58" zoomScaleNormal="110" zoomScaleSheetLayoutView="58" workbookViewId="0">
      <pane xSplit="3" ySplit="9" topLeftCell="G13" activePane="bottomRight" state="frozen"/>
      <selection pane="topRight" activeCell="D1" sqref="D1"/>
      <selection pane="bottomLeft" activeCell="A9" sqref="A9"/>
      <selection pane="bottomRight" activeCell="L2" sqref="L2"/>
    </sheetView>
  </sheetViews>
  <sheetFormatPr defaultColWidth="7.85546875" defaultRowHeight="12.75" x14ac:dyDescent="0.2"/>
  <cols>
    <col min="1" max="1" width="16.5703125" style="5" customWidth="1"/>
    <col min="2" max="2" width="15.42578125" style="5" customWidth="1"/>
    <col min="3" max="3" width="48.140625" style="5" customWidth="1"/>
    <col min="4" max="4" width="14" style="5" customWidth="1"/>
    <col min="5" max="5" width="17" style="5" customWidth="1"/>
    <col min="6" max="6" width="18" style="5" customWidth="1"/>
    <col min="7" max="7" width="15.42578125" style="5" customWidth="1"/>
    <col min="8" max="8" width="12.140625" style="5" customWidth="1"/>
    <col min="9" max="9" width="16.42578125" style="5" customWidth="1"/>
    <col min="10" max="10" width="16.85546875" style="5" customWidth="1"/>
    <col min="11" max="11" width="15.85546875" style="5" customWidth="1"/>
    <col min="12" max="12" width="14.42578125" style="5" customWidth="1"/>
    <col min="13" max="13" width="15" style="5" customWidth="1"/>
    <col min="14" max="14" width="17.85546875" style="5" customWidth="1"/>
    <col min="15" max="15" width="16.42578125" style="5" customWidth="1"/>
    <col min="16" max="16384" width="7.85546875" style="5"/>
  </cols>
  <sheetData>
    <row r="1" spans="1:15" ht="30.75" customHeight="1" x14ac:dyDescent="0.3">
      <c r="N1" s="31" t="s">
        <v>35</v>
      </c>
    </row>
    <row r="2" spans="1:15" ht="162" x14ac:dyDescent="0.3">
      <c r="N2" s="47" t="s">
        <v>37</v>
      </c>
    </row>
    <row r="3" spans="1:15" s="12" customFormat="1" ht="27" customHeight="1" x14ac:dyDescent="0.35">
      <c r="A3" s="34" t="s">
        <v>32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</row>
    <row r="4" spans="1:15" s="12" customFormat="1" ht="33" customHeight="1" x14ac:dyDescent="0.3">
      <c r="A4" s="35" t="s">
        <v>33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</row>
    <row r="5" spans="1:15" ht="21.75" customHeight="1" x14ac:dyDescent="0.2">
      <c r="A5" s="7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9"/>
      <c r="N5" s="6"/>
      <c r="O5" s="6"/>
    </row>
    <row r="6" spans="1:15" ht="13.5" customHeight="1" x14ac:dyDescent="0.3">
      <c r="A6" s="7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9"/>
      <c r="N6" s="6"/>
      <c r="O6" s="30" t="s">
        <v>20</v>
      </c>
    </row>
    <row r="7" spans="1:15" ht="42" customHeight="1" x14ac:dyDescent="0.2">
      <c r="A7" s="42" t="s">
        <v>21</v>
      </c>
      <c r="B7" s="42" t="s">
        <v>22</v>
      </c>
      <c r="C7" s="37" t="s">
        <v>28</v>
      </c>
      <c r="D7" s="33" t="s">
        <v>0</v>
      </c>
      <c r="E7" s="33"/>
      <c r="F7" s="33"/>
      <c r="G7" s="40"/>
      <c r="H7" s="32" t="s">
        <v>1</v>
      </c>
      <c r="I7" s="33"/>
      <c r="J7" s="33"/>
      <c r="K7" s="33"/>
      <c r="L7" s="39" t="s">
        <v>19</v>
      </c>
      <c r="M7" s="39"/>
      <c r="N7" s="39"/>
      <c r="O7" s="39"/>
    </row>
    <row r="8" spans="1:15" ht="22.5" customHeight="1" x14ac:dyDescent="0.2">
      <c r="A8" s="43"/>
      <c r="B8" s="43"/>
      <c r="C8" s="45"/>
      <c r="D8" s="37" t="s">
        <v>23</v>
      </c>
      <c r="E8" s="36" t="s">
        <v>24</v>
      </c>
      <c r="F8" s="36"/>
      <c r="G8" s="36" t="s">
        <v>26</v>
      </c>
      <c r="H8" s="37" t="s">
        <v>23</v>
      </c>
      <c r="I8" s="36" t="s">
        <v>24</v>
      </c>
      <c r="J8" s="36"/>
      <c r="K8" s="37" t="s">
        <v>26</v>
      </c>
      <c r="L8" s="37" t="s">
        <v>23</v>
      </c>
      <c r="M8" s="36" t="s">
        <v>24</v>
      </c>
      <c r="N8" s="36"/>
      <c r="O8" s="37" t="s">
        <v>26</v>
      </c>
    </row>
    <row r="9" spans="1:15" ht="36" customHeight="1" x14ac:dyDescent="0.2">
      <c r="A9" s="44"/>
      <c r="B9" s="44"/>
      <c r="C9" s="38"/>
      <c r="D9" s="38"/>
      <c r="E9" s="22" t="s">
        <v>25</v>
      </c>
      <c r="F9" s="22" t="s">
        <v>27</v>
      </c>
      <c r="G9" s="36"/>
      <c r="H9" s="38"/>
      <c r="I9" s="22" t="s">
        <v>25</v>
      </c>
      <c r="J9" s="22" t="s">
        <v>27</v>
      </c>
      <c r="K9" s="38"/>
      <c r="L9" s="38"/>
      <c r="M9" s="22" t="s">
        <v>25</v>
      </c>
      <c r="N9" s="22" t="s">
        <v>27</v>
      </c>
      <c r="O9" s="38"/>
    </row>
    <row r="10" spans="1:15" s="10" customFormat="1" ht="60" customHeight="1" x14ac:dyDescent="0.2">
      <c r="A10" s="13" t="s">
        <v>7</v>
      </c>
      <c r="B10" s="13"/>
      <c r="C10" s="21" t="s">
        <v>4</v>
      </c>
      <c r="D10" s="23">
        <f>D11</f>
        <v>0</v>
      </c>
      <c r="E10" s="23">
        <f>E11</f>
        <v>2116681</v>
      </c>
      <c r="F10" s="23">
        <f>F11</f>
        <v>0</v>
      </c>
      <c r="G10" s="23">
        <f>D10+E10</f>
        <v>2116681</v>
      </c>
      <c r="H10" s="23">
        <f>H11</f>
        <v>0</v>
      </c>
      <c r="I10" s="23">
        <f>I11</f>
        <v>-1946296.9100000001</v>
      </c>
      <c r="J10" s="23">
        <f>J11</f>
        <v>0</v>
      </c>
      <c r="K10" s="23">
        <f>H10+I10</f>
        <v>-1946296.9100000001</v>
      </c>
      <c r="L10" s="23">
        <f>D10+H10</f>
        <v>0</v>
      </c>
      <c r="M10" s="23">
        <f>E10+I10</f>
        <v>170384.08999999985</v>
      </c>
      <c r="N10" s="23">
        <f>J10+F10</f>
        <v>0</v>
      </c>
      <c r="O10" s="23">
        <f>K10+G10</f>
        <v>170384.08999999985</v>
      </c>
    </row>
    <row r="11" spans="1:15" ht="57" x14ac:dyDescent="0.2">
      <c r="A11" s="13" t="s">
        <v>8</v>
      </c>
      <c r="B11" s="13"/>
      <c r="C11" s="21" t="s">
        <v>4</v>
      </c>
      <c r="D11" s="23">
        <f>D12+D14+D16+D18</f>
        <v>0</v>
      </c>
      <c r="E11" s="23">
        <f>E12+E14+E16+E18</f>
        <v>2116681</v>
      </c>
      <c r="F11" s="23">
        <f>F12+F14+F16+F18</f>
        <v>0</v>
      </c>
      <c r="G11" s="23">
        <f t="shared" ref="G11:G20" si="0">D11+E11</f>
        <v>2116681</v>
      </c>
      <c r="H11" s="23">
        <f>H12+H14+H16+H18</f>
        <v>0</v>
      </c>
      <c r="I11" s="23">
        <f>I12+I14+I16+I18</f>
        <v>-1946296.9100000001</v>
      </c>
      <c r="J11" s="23">
        <f>J12+J14+J16+J18</f>
        <v>0</v>
      </c>
      <c r="K11" s="23">
        <f t="shared" ref="K11:K20" si="1">H11+I11</f>
        <v>-1946296.9100000001</v>
      </c>
      <c r="L11" s="23">
        <f>D11+H11</f>
        <v>0</v>
      </c>
      <c r="M11" s="23">
        <f>E11+I11</f>
        <v>170384.08999999985</v>
      </c>
      <c r="N11" s="23">
        <f t="shared" ref="N11:N20" si="2">J11+F11</f>
        <v>0</v>
      </c>
      <c r="O11" s="23">
        <f>K11+G11</f>
        <v>170384.08999999985</v>
      </c>
    </row>
    <row r="12" spans="1:15" ht="53.25" customHeight="1" x14ac:dyDescent="0.2">
      <c r="A12" s="13" t="s">
        <v>9</v>
      </c>
      <c r="B12" s="26" t="s">
        <v>10</v>
      </c>
      <c r="C12" s="28" t="s">
        <v>30</v>
      </c>
      <c r="D12" s="27">
        <f>D13</f>
        <v>0</v>
      </c>
      <c r="E12" s="27">
        <f t="shared" ref="E12:J12" si="3">E13</f>
        <v>1346681</v>
      </c>
      <c r="F12" s="27">
        <f t="shared" si="3"/>
        <v>0</v>
      </c>
      <c r="G12" s="27">
        <f t="shared" si="0"/>
        <v>1346681</v>
      </c>
      <c r="H12" s="27">
        <f t="shared" si="3"/>
        <v>0</v>
      </c>
      <c r="I12" s="27">
        <f t="shared" si="3"/>
        <v>0</v>
      </c>
      <c r="J12" s="27">
        <f t="shared" si="3"/>
        <v>0</v>
      </c>
      <c r="K12" s="27">
        <f t="shared" si="1"/>
        <v>0</v>
      </c>
      <c r="L12" s="27">
        <f t="shared" ref="L12:L20" si="4">D12+H12</f>
        <v>0</v>
      </c>
      <c r="M12" s="27">
        <f t="shared" ref="M12:M20" si="5">E12+I12</f>
        <v>1346681</v>
      </c>
      <c r="N12" s="27">
        <f t="shared" si="2"/>
        <v>0</v>
      </c>
      <c r="O12" s="27">
        <f t="shared" ref="O12:O20" si="6">K12+G12</f>
        <v>1346681</v>
      </c>
    </row>
    <row r="13" spans="1:15" ht="31.5" customHeight="1" x14ac:dyDescent="0.2">
      <c r="A13" s="11" t="s">
        <v>5</v>
      </c>
      <c r="B13" s="14"/>
      <c r="C13" s="29" t="s">
        <v>2</v>
      </c>
      <c r="D13" s="24"/>
      <c r="E13" s="24">
        <v>1346681</v>
      </c>
      <c r="F13" s="24"/>
      <c r="G13" s="24">
        <f t="shared" si="0"/>
        <v>1346681</v>
      </c>
      <c r="H13" s="24"/>
      <c r="I13" s="24"/>
      <c r="J13" s="24"/>
      <c r="K13" s="24">
        <f t="shared" si="1"/>
        <v>0</v>
      </c>
      <c r="L13" s="24">
        <f t="shared" si="4"/>
        <v>0</v>
      </c>
      <c r="M13" s="24">
        <f t="shared" si="5"/>
        <v>1346681</v>
      </c>
      <c r="N13" s="24">
        <f t="shared" si="2"/>
        <v>0</v>
      </c>
      <c r="O13" s="24">
        <f t="shared" si="6"/>
        <v>1346681</v>
      </c>
    </row>
    <row r="14" spans="1:15" ht="64.5" customHeight="1" x14ac:dyDescent="0.2">
      <c r="A14" s="13" t="s">
        <v>11</v>
      </c>
      <c r="B14" s="26" t="s">
        <v>12</v>
      </c>
      <c r="C14" s="28" t="s">
        <v>31</v>
      </c>
      <c r="D14" s="27">
        <f>D15</f>
        <v>0</v>
      </c>
      <c r="E14" s="27">
        <f t="shared" ref="E14:F14" si="7">E15</f>
        <v>0</v>
      </c>
      <c r="F14" s="27">
        <f t="shared" si="7"/>
        <v>0</v>
      </c>
      <c r="G14" s="27">
        <f t="shared" si="0"/>
        <v>0</v>
      </c>
      <c r="H14" s="27">
        <f>H15</f>
        <v>0</v>
      </c>
      <c r="I14" s="27">
        <f>I15</f>
        <v>-1056320.99</v>
      </c>
      <c r="J14" s="27">
        <f>J15</f>
        <v>0</v>
      </c>
      <c r="K14" s="27">
        <f>H14+I14</f>
        <v>-1056320.99</v>
      </c>
      <c r="L14" s="27">
        <f t="shared" si="4"/>
        <v>0</v>
      </c>
      <c r="M14" s="27">
        <f t="shared" si="5"/>
        <v>-1056320.99</v>
      </c>
      <c r="N14" s="27">
        <f t="shared" si="2"/>
        <v>0</v>
      </c>
      <c r="O14" s="27">
        <f t="shared" si="6"/>
        <v>-1056320.99</v>
      </c>
    </row>
    <row r="15" spans="1:15" ht="31.5" customHeight="1" x14ac:dyDescent="0.2">
      <c r="A15" s="11" t="s">
        <v>6</v>
      </c>
      <c r="B15" s="14"/>
      <c r="C15" s="29" t="s">
        <v>3</v>
      </c>
      <c r="D15" s="24"/>
      <c r="E15" s="24"/>
      <c r="F15" s="24"/>
      <c r="G15" s="24">
        <f t="shared" si="0"/>
        <v>0</v>
      </c>
      <c r="H15" s="24"/>
      <c r="I15" s="24">
        <v>-1056320.99</v>
      </c>
      <c r="J15" s="24"/>
      <c r="K15" s="24">
        <f>H15+I15</f>
        <v>-1056320.99</v>
      </c>
      <c r="L15" s="24">
        <f t="shared" si="4"/>
        <v>0</v>
      </c>
      <c r="M15" s="24">
        <f t="shared" si="5"/>
        <v>-1056320.99</v>
      </c>
      <c r="N15" s="24">
        <f t="shared" si="2"/>
        <v>0</v>
      </c>
      <c r="O15" s="24">
        <f t="shared" si="6"/>
        <v>-1056320.99</v>
      </c>
    </row>
    <row r="16" spans="1:15" ht="39" customHeight="1" x14ac:dyDescent="0.2">
      <c r="A16" s="13" t="s">
        <v>13</v>
      </c>
      <c r="B16" s="26" t="s">
        <v>15</v>
      </c>
      <c r="C16" s="28" t="s">
        <v>17</v>
      </c>
      <c r="D16" s="27">
        <f>D17</f>
        <v>0</v>
      </c>
      <c r="E16" s="27">
        <f t="shared" ref="E16:J16" si="8">E17</f>
        <v>770000</v>
      </c>
      <c r="F16" s="27">
        <f t="shared" si="8"/>
        <v>0</v>
      </c>
      <c r="G16" s="27">
        <f t="shared" si="0"/>
        <v>770000</v>
      </c>
      <c r="H16" s="27">
        <f t="shared" si="8"/>
        <v>0</v>
      </c>
      <c r="I16" s="27">
        <f t="shared" si="8"/>
        <v>0</v>
      </c>
      <c r="J16" s="27">
        <f t="shared" si="8"/>
        <v>0</v>
      </c>
      <c r="K16" s="27">
        <f t="shared" si="1"/>
        <v>0</v>
      </c>
      <c r="L16" s="27">
        <f t="shared" si="4"/>
        <v>0</v>
      </c>
      <c r="M16" s="27">
        <f t="shared" si="5"/>
        <v>770000</v>
      </c>
      <c r="N16" s="27">
        <f t="shared" si="2"/>
        <v>0</v>
      </c>
      <c r="O16" s="27">
        <f t="shared" si="6"/>
        <v>770000</v>
      </c>
    </row>
    <row r="17" spans="1:15" ht="31.5" customHeight="1" x14ac:dyDescent="0.2">
      <c r="A17" s="11" t="s">
        <v>5</v>
      </c>
      <c r="B17" s="14"/>
      <c r="C17" s="29" t="s">
        <v>2</v>
      </c>
      <c r="D17" s="24"/>
      <c r="E17" s="24">
        <v>770000</v>
      </c>
      <c r="F17" s="24"/>
      <c r="G17" s="24">
        <f t="shared" si="0"/>
        <v>770000</v>
      </c>
      <c r="H17" s="24"/>
      <c r="I17" s="24"/>
      <c r="J17" s="24"/>
      <c r="K17" s="24">
        <f t="shared" si="1"/>
        <v>0</v>
      </c>
      <c r="L17" s="24">
        <f t="shared" si="4"/>
        <v>0</v>
      </c>
      <c r="M17" s="24">
        <f t="shared" si="5"/>
        <v>770000</v>
      </c>
      <c r="N17" s="24">
        <f t="shared" si="2"/>
        <v>0</v>
      </c>
      <c r="O17" s="24">
        <f t="shared" si="6"/>
        <v>770000</v>
      </c>
    </row>
    <row r="18" spans="1:15" ht="48.75" customHeight="1" x14ac:dyDescent="0.2">
      <c r="A18" s="13" t="s">
        <v>14</v>
      </c>
      <c r="B18" s="26" t="s">
        <v>16</v>
      </c>
      <c r="C18" s="28" t="s">
        <v>18</v>
      </c>
      <c r="D18" s="27">
        <f>D19</f>
        <v>0</v>
      </c>
      <c r="E18" s="27">
        <f>E19</f>
        <v>0</v>
      </c>
      <c r="F18" s="27">
        <f>F19</f>
        <v>0</v>
      </c>
      <c r="G18" s="27">
        <f t="shared" si="0"/>
        <v>0</v>
      </c>
      <c r="H18" s="27">
        <f>H19</f>
        <v>0</v>
      </c>
      <c r="I18" s="27">
        <f>I19</f>
        <v>-889975.92</v>
      </c>
      <c r="J18" s="27">
        <f>J19</f>
        <v>0</v>
      </c>
      <c r="K18" s="27">
        <f t="shared" si="1"/>
        <v>-889975.92</v>
      </c>
      <c r="L18" s="27">
        <f t="shared" si="4"/>
        <v>0</v>
      </c>
      <c r="M18" s="27">
        <f t="shared" si="5"/>
        <v>-889975.92</v>
      </c>
      <c r="N18" s="27">
        <f t="shared" si="2"/>
        <v>0</v>
      </c>
      <c r="O18" s="27">
        <f t="shared" si="6"/>
        <v>-889975.92</v>
      </c>
    </row>
    <row r="19" spans="1:15" ht="31.5" customHeight="1" x14ac:dyDescent="0.2">
      <c r="A19" s="11" t="s">
        <v>6</v>
      </c>
      <c r="B19" s="14"/>
      <c r="C19" s="29" t="s">
        <v>3</v>
      </c>
      <c r="D19" s="24"/>
      <c r="E19" s="24"/>
      <c r="F19" s="24"/>
      <c r="G19" s="24">
        <f t="shared" si="0"/>
        <v>0</v>
      </c>
      <c r="H19" s="24"/>
      <c r="I19" s="24">
        <v>-889975.92</v>
      </c>
      <c r="J19" s="24"/>
      <c r="K19" s="24">
        <f t="shared" si="1"/>
        <v>-889975.92</v>
      </c>
      <c r="L19" s="24">
        <f t="shared" si="4"/>
        <v>0</v>
      </c>
      <c r="M19" s="24">
        <f t="shared" si="5"/>
        <v>-889975.92</v>
      </c>
      <c r="N19" s="24">
        <f t="shared" si="2"/>
        <v>0</v>
      </c>
      <c r="O19" s="24">
        <f t="shared" si="6"/>
        <v>-889975.92</v>
      </c>
    </row>
    <row r="20" spans="1:15" ht="27.75" customHeight="1" x14ac:dyDescent="0.2">
      <c r="A20" s="15"/>
      <c r="B20" s="15"/>
      <c r="C20" s="16" t="s">
        <v>29</v>
      </c>
      <c r="D20" s="25">
        <f>D10</f>
        <v>0</v>
      </c>
      <c r="E20" s="25">
        <f>E10</f>
        <v>2116681</v>
      </c>
      <c r="F20" s="25">
        <f>F10</f>
        <v>0</v>
      </c>
      <c r="G20" s="25">
        <f t="shared" si="0"/>
        <v>2116681</v>
      </c>
      <c r="H20" s="25">
        <f>H10</f>
        <v>0</v>
      </c>
      <c r="I20" s="25">
        <f>I10</f>
        <v>-1946296.9100000001</v>
      </c>
      <c r="J20" s="25">
        <f>J10</f>
        <v>0</v>
      </c>
      <c r="K20" s="25">
        <f t="shared" si="1"/>
        <v>-1946296.9100000001</v>
      </c>
      <c r="L20" s="25">
        <f t="shared" si="4"/>
        <v>0</v>
      </c>
      <c r="M20" s="25">
        <f t="shared" si="5"/>
        <v>170384.08999999985</v>
      </c>
      <c r="N20" s="25">
        <f t="shared" si="2"/>
        <v>0</v>
      </c>
      <c r="O20" s="25">
        <f t="shared" si="6"/>
        <v>170384.08999999985</v>
      </c>
    </row>
    <row r="21" spans="1:15" ht="9" customHeight="1" x14ac:dyDescent="0.2"/>
    <row r="22" spans="1:15" s="2" customFormat="1" ht="59.25" customHeight="1" x14ac:dyDescent="0.4">
      <c r="D22" s="17"/>
      <c r="E22" s="17"/>
      <c r="F22" s="17"/>
      <c r="G22" s="17"/>
      <c r="H22" s="17"/>
      <c r="I22" s="17"/>
      <c r="J22" s="17"/>
      <c r="K22" s="17"/>
      <c r="L22" s="3"/>
      <c r="M22" s="1"/>
      <c r="N22" s="1"/>
      <c r="O22" s="1"/>
    </row>
    <row r="23" spans="1:15" s="12" customFormat="1" ht="40.5" customHeight="1" x14ac:dyDescent="0.35">
      <c r="A23" s="46" t="s">
        <v>36</v>
      </c>
      <c r="B23" s="46"/>
      <c r="C23" s="46"/>
      <c r="D23" s="46"/>
      <c r="E23" s="46"/>
      <c r="F23" s="46"/>
      <c r="G23" s="46"/>
      <c r="H23" s="18"/>
      <c r="I23" s="18"/>
      <c r="L23" s="19"/>
      <c r="M23" s="4" t="s">
        <v>34</v>
      </c>
    </row>
    <row r="24" spans="1:15" s="20" customFormat="1" ht="18.75" customHeight="1" x14ac:dyDescent="0.2">
      <c r="A24" s="41"/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</row>
    <row r="25" spans="1:15" s="20" customFormat="1" ht="31.5" customHeight="1" x14ac:dyDescent="0.2">
      <c r="A25" s="41"/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</row>
    <row r="26" spans="1:15" s="20" customFormat="1" ht="27" customHeight="1" x14ac:dyDescent="0.2">
      <c r="A26" s="41"/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</row>
  </sheetData>
  <mergeCells count="21">
    <mergeCell ref="A26:O26"/>
    <mergeCell ref="A7:A9"/>
    <mergeCell ref="B7:B9"/>
    <mergeCell ref="C7:C9"/>
    <mergeCell ref="K8:K9"/>
    <mergeCell ref="A23:G23"/>
    <mergeCell ref="A25:O25"/>
    <mergeCell ref="O8:O9"/>
    <mergeCell ref="H8:H9"/>
    <mergeCell ref="A24:O24"/>
    <mergeCell ref="H7:K7"/>
    <mergeCell ref="A3:O3"/>
    <mergeCell ref="A4:O4"/>
    <mergeCell ref="E8:F8"/>
    <mergeCell ref="I8:J8"/>
    <mergeCell ref="M8:N8"/>
    <mergeCell ref="D8:D9"/>
    <mergeCell ref="L7:O7"/>
    <mergeCell ref="G8:G9"/>
    <mergeCell ref="D7:G7"/>
    <mergeCell ref="L8:L9"/>
  </mergeCells>
  <phoneticPr fontId="26" type="noConversion"/>
  <printOptions horizontalCentered="1"/>
  <pageMargins left="0.19685039370078741" right="0" top="0.32" bottom="0.19685039370078741" header="0.42" footer="0.31496062992125984"/>
  <pageSetup paperSize="9" scale="5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2024</vt:lpstr>
      <vt:lpstr>'2024'!Область_печати</vt:lpstr>
    </vt:vector>
  </TitlesOfParts>
  <Company>GFU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kititsa</dc:creator>
  <cp:lastModifiedBy>Пользователь</cp:lastModifiedBy>
  <cp:lastPrinted>2025-02-21T12:49:18Z</cp:lastPrinted>
  <dcterms:created xsi:type="dcterms:W3CDTF">2005-03-28T07:31:08Z</dcterms:created>
  <dcterms:modified xsi:type="dcterms:W3CDTF">2025-05-08T08:58:25Z</dcterms:modified>
</cp:coreProperties>
</file>